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40" windowHeight="7815" activeTab="1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1">'גיליון2'!$A$1:$V$28</definedName>
  </definedNames>
  <calcPr fullCalcOnLoad="1"/>
</workbook>
</file>

<file path=xl/sharedStrings.xml><?xml version="1.0" encoding="utf-8"?>
<sst xmlns="http://schemas.openxmlformats.org/spreadsheetml/2006/main" count="272" uniqueCount="77">
  <si>
    <t>זרמת ייבוא  לעגלות - לוח יוני 2013</t>
  </si>
  <si>
    <t>פרטי הפר</t>
  </si>
  <si>
    <t xml:space="preserve">חמ"מ  </t>
  </si>
  <si>
    <t>חלב ומרכיביו</t>
  </si>
  <si>
    <t>תכונות משנה</t>
  </si>
  <si>
    <t xml:space="preserve">שיפוט גופני </t>
  </si>
  <si>
    <t>הפר</t>
  </si>
  <si>
    <t>אבות</t>
  </si>
  <si>
    <t>חלב ק"ג</t>
  </si>
  <si>
    <t>חלבון</t>
  </si>
  <si>
    <t>שומן</t>
  </si>
  <si>
    <t>לרת"ס</t>
  </si>
  <si>
    <t>הישרדות</t>
  </si>
  <si>
    <t>פוריות בנות</t>
  </si>
  <si>
    <t>התמדה</t>
  </si>
  <si>
    <t>ה. קשה</t>
  </si>
  <si>
    <t>ת. וולדות</t>
  </si>
  <si>
    <t>המלטת בנות הפר</t>
  </si>
  <si>
    <t>גודל גוף</t>
  </si>
  <si>
    <t>עטין כללי</t>
  </si>
  <si>
    <t>מיקום פטמות</t>
  </si>
  <si>
    <t>רגליים</t>
  </si>
  <si>
    <t xml:space="preserve">שם ומספר </t>
  </si>
  <si>
    <t>אם הפר</t>
  </si>
  <si>
    <t>ק"ג</t>
  </si>
  <si>
    <t>%</t>
  </si>
  <si>
    <t>בורסיה - 5696</t>
  </si>
  <si>
    <t>בוטש</t>
  </si>
  <si>
    <t>רמוס</t>
  </si>
  <si>
    <t>ביוטי - 5691</t>
  </si>
  <si>
    <t>ביקון</t>
  </si>
  <si>
    <t>סטול-ג'וק</t>
  </si>
  <si>
    <t>סודן</t>
  </si>
  <si>
    <t>פלנט</t>
  </si>
  <si>
    <t>-</t>
  </si>
  <si>
    <t>סנדנס - 5700</t>
  </si>
  <si>
    <t>חברה</t>
  </si>
  <si>
    <t>מחיר</t>
  </si>
  <si>
    <t>OHG</t>
  </si>
  <si>
    <t>כמות</t>
  </si>
  <si>
    <t>GGI</t>
  </si>
  <si>
    <t>גיבור</t>
  </si>
  <si>
    <t>ג'יווס</t>
  </si>
  <si>
    <t>Bube (Sexed)</t>
  </si>
  <si>
    <t>Beasly (sexed)</t>
  </si>
  <si>
    <t>CRI</t>
  </si>
  <si>
    <t>Rainier</t>
  </si>
  <si>
    <t>Flyn</t>
  </si>
  <si>
    <t>לואיס</t>
  </si>
  <si>
    <t>אובזרוור</t>
  </si>
  <si>
    <t>שרקי</t>
  </si>
  <si>
    <t>Puzzle (Sexed)</t>
  </si>
  <si>
    <t>Gervase (Sexed)</t>
  </si>
  <si>
    <t>שוטל</t>
  </si>
  <si>
    <t>ריינר</t>
  </si>
  <si>
    <t>פלין</t>
  </si>
  <si>
    <t>קרבת הדם</t>
  </si>
  <si>
    <t>נכד לג'סטיס</t>
  </si>
  <si>
    <t>נכד לג'סטיס; נין למטוטו - אב מסקול</t>
  </si>
  <si>
    <t>ללא שום קשר לג'סטיס או מסקול</t>
  </si>
  <si>
    <t>ריינר - 5705</t>
  </si>
  <si>
    <t>פליין - 5704</t>
  </si>
  <si>
    <t>גרבס - 5703</t>
  </si>
  <si>
    <t xml:space="preserve">פאזל - 5702 </t>
  </si>
  <si>
    <t>פ.פרדי</t>
  </si>
  <si>
    <t>גולדווין</t>
  </si>
  <si>
    <t>נין לג'סטיס מצד האב</t>
  </si>
  <si>
    <t>אין צורך בהזמנה מיוחדת</t>
  </si>
  <si>
    <t>כל הקשרים לקווי הדם של ג'סטיס או מסקול הנפוצים, רחוקים מרמת 3 דורות ומעלה או בכלל לא</t>
  </si>
  <si>
    <r>
      <t xml:space="preserve">פרים שזרמתם ממויינת לעגלות                   </t>
    </r>
    <r>
      <rPr>
        <b/>
        <sz val="22"/>
        <rFont val="Arial"/>
        <family val="2"/>
      </rPr>
      <t xml:space="preserve">   (90 ₪ לכל מנת זרמה)</t>
    </r>
  </si>
  <si>
    <t>הזרמות נמצאות במיכלי המזריעים/מחליפים, לפי בקשה של הרפתן</t>
  </si>
  <si>
    <t>פאזל - 5702</t>
  </si>
  <si>
    <t>הזרעות</t>
  </si>
  <si>
    <t>פסילות</t>
  </si>
  <si>
    <t>סה"כ</t>
  </si>
  <si>
    <t>08.01.2014</t>
  </si>
  <si>
    <r>
      <t xml:space="preserve">זרמת ייבוא  לעגלות - מעודכן לינואר 2014           </t>
    </r>
    <r>
      <rPr>
        <b/>
        <sz val="22"/>
        <rFont val="Arial"/>
        <family val="2"/>
      </rPr>
      <t xml:space="preserve"> (35 ₪ לכל מנת זרמה)</t>
    </r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</si>
</sst>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#,##0.00\ [$€-1];[Red]\-#,##0.00\ [$€-1]"/>
    <numFmt numFmtId="166" formatCode="#,##0_ ;[Red]\-#,##0\ "/>
    <numFmt numFmtId="167" formatCode="[$$-409]#,##0.00"/>
    <numFmt numFmtId="168" formatCode="[$$-85D]#,##0.00_ ;[Red]\-[$$-85D]#,##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6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236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0" fontId="2" fillId="34" borderId="11" xfId="0" applyFont="1" applyFill="1" applyBorder="1" applyAlignment="1">
      <alignment horizontal="center" vertical="center" readingOrder="2"/>
    </xf>
    <xf numFmtId="0" fontId="2" fillId="34" borderId="12" xfId="0" applyFont="1" applyFill="1" applyBorder="1" applyAlignment="1">
      <alignment horizontal="center" vertical="center" wrapText="1" readingOrder="2"/>
    </xf>
    <xf numFmtId="0" fontId="2" fillId="34" borderId="13" xfId="0" applyFont="1" applyFill="1" applyBorder="1" applyAlignment="1">
      <alignment horizontal="center" vertical="center" wrapText="1" readingOrder="2"/>
    </xf>
    <xf numFmtId="0" fontId="2" fillId="35" borderId="12" xfId="0" applyFont="1" applyFill="1" applyBorder="1" applyAlignment="1">
      <alignment horizontal="center" vertical="center" wrapText="1" readingOrder="2"/>
    </xf>
    <xf numFmtId="164" fontId="2" fillId="35" borderId="12" xfId="0" applyNumberFormat="1" applyFont="1" applyFill="1" applyBorder="1" applyAlignment="1">
      <alignment horizontal="center" vertical="center" wrapText="1" readingOrder="2"/>
    </xf>
    <xf numFmtId="0" fontId="2" fillId="33" borderId="14" xfId="0" applyFont="1" applyFill="1" applyBorder="1" applyAlignment="1">
      <alignment vertical="center"/>
    </xf>
    <xf numFmtId="1" fontId="2" fillId="33" borderId="14" xfId="0" applyNumberFormat="1" applyFont="1" applyFill="1" applyBorder="1" applyAlignment="1">
      <alignment horizontal="center" vertical="center"/>
    </xf>
    <xf numFmtId="164" fontId="53" fillId="33" borderId="14" xfId="0" applyNumberFormat="1" applyFont="1" applyFill="1" applyBorder="1" applyAlignment="1">
      <alignment horizontal="center" vertical="center"/>
    </xf>
    <xf numFmtId="2" fontId="53" fillId="33" borderId="14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164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4" fontId="53" fillId="33" borderId="23" xfId="0" applyNumberFormat="1" applyFont="1" applyFill="1" applyBorder="1" applyAlignment="1">
      <alignment horizontal="center" vertical="center"/>
    </xf>
    <xf numFmtId="164" fontId="2" fillId="33" borderId="23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164" fontId="53" fillId="33" borderId="19" xfId="0" applyNumberFormat="1" applyFont="1" applyFill="1" applyBorder="1" applyAlignment="1">
      <alignment horizontal="center" vertical="center"/>
    </xf>
    <xf numFmtId="2" fontId="53" fillId="33" borderId="19" xfId="0" applyNumberFormat="1" applyFont="1" applyFill="1" applyBorder="1" applyAlignment="1">
      <alignment horizontal="center" vertical="center"/>
    </xf>
    <xf numFmtId="164" fontId="2" fillId="33" borderId="21" xfId="0" applyNumberFormat="1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center" vertical="center"/>
    </xf>
    <xf numFmtId="164" fontId="53" fillId="33" borderId="12" xfId="0" applyNumberFormat="1" applyFont="1" applyFill="1" applyBorder="1" applyAlignment="1">
      <alignment horizontal="center" vertical="center"/>
    </xf>
    <xf numFmtId="2" fontId="53" fillId="33" borderId="12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/>
    </xf>
    <xf numFmtId="168" fontId="52" fillId="0" borderId="27" xfId="0" applyNumberFormat="1" applyFont="1" applyFill="1" applyBorder="1" applyAlignment="1">
      <alignment readingOrder="2"/>
    </xf>
    <xf numFmtId="3" fontId="52" fillId="0" borderId="27" xfId="0" applyNumberFormat="1" applyFont="1" applyFill="1" applyBorder="1" applyAlignment="1">
      <alignment/>
    </xf>
    <xf numFmtId="0" fontId="2" fillId="33" borderId="27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/>
    </xf>
    <xf numFmtId="1" fontId="2" fillId="33" borderId="27" xfId="0" applyNumberFormat="1" applyFont="1" applyFill="1" applyBorder="1" applyAlignment="1">
      <alignment horizontal="center" vertical="center"/>
    </xf>
    <xf numFmtId="164" fontId="53" fillId="33" borderId="27" xfId="0" applyNumberFormat="1" applyFont="1" applyFill="1" applyBorder="1" applyAlignment="1">
      <alignment horizontal="center" vertical="center"/>
    </xf>
    <xf numFmtId="2" fontId="53" fillId="33" borderId="2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164" fontId="2" fillId="33" borderId="27" xfId="0" applyNumberFormat="1" applyFont="1" applyFill="1" applyBorder="1" applyAlignment="1">
      <alignment vertical="center" wrapText="1"/>
    </xf>
    <xf numFmtId="1" fontId="4" fillId="0" borderId="27" xfId="0" applyNumberFormat="1" applyFont="1" applyFill="1" applyBorder="1" applyAlignment="1">
      <alignment/>
    </xf>
    <xf numFmtId="0" fontId="2" fillId="34" borderId="26" xfId="0" applyFont="1" applyFill="1" applyBorder="1" applyAlignment="1">
      <alignment horizontal="center" vertical="center" wrapText="1" readingOrder="2"/>
    </xf>
    <xf numFmtId="0" fontId="2" fillId="33" borderId="16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 wrapText="1"/>
    </xf>
    <xf numFmtId="0" fontId="52" fillId="0" borderId="27" xfId="0" applyFont="1" applyBorder="1" applyAlignment="1">
      <alignment/>
    </xf>
    <xf numFmtId="165" fontId="52" fillId="0" borderId="27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" fontId="5" fillId="36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164" fontId="2" fillId="33" borderId="26" xfId="0" applyNumberFormat="1" applyFont="1" applyFill="1" applyBorder="1" applyAlignment="1">
      <alignment vertical="center" wrapText="1"/>
    </xf>
    <xf numFmtId="164" fontId="2" fillId="33" borderId="29" xfId="0" applyNumberFormat="1" applyFont="1" applyFill="1" applyBorder="1" applyAlignment="1">
      <alignment horizontal="center" vertical="center" wrapText="1"/>
    </xf>
    <xf numFmtId="164" fontId="2" fillId="33" borderId="30" xfId="0" applyNumberFormat="1" applyFont="1" applyFill="1" applyBorder="1" applyAlignment="1">
      <alignment vertical="center" wrapText="1"/>
    </xf>
    <xf numFmtId="0" fontId="52" fillId="0" borderId="31" xfId="0" applyFont="1" applyFill="1" applyBorder="1" applyAlignment="1">
      <alignment/>
    </xf>
    <xf numFmtId="168" fontId="52" fillId="0" borderId="31" xfId="0" applyNumberFormat="1" applyFont="1" applyFill="1" applyBorder="1" applyAlignment="1">
      <alignment readingOrder="2"/>
    </xf>
    <xf numFmtId="3" fontId="52" fillId="0" borderId="31" xfId="0" applyNumberFormat="1" applyFont="1" applyFill="1" applyBorder="1" applyAlignment="1">
      <alignment/>
    </xf>
    <xf numFmtId="0" fontId="2" fillId="33" borderId="32" xfId="0" applyFont="1" applyFill="1" applyBorder="1" applyAlignment="1">
      <alignment vertical="center" wrapText="1"/>
    </xf>
    <xf numFmtId="0" fontId="0" fillId="0" borderId="31" xfId="0" applyBorder="1" applyAlignment="1">
      <alignment/>
    </xf>
    <xf numFmtId="1" fontId="4" fillId="0" borderId="3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readingOrder="2"/>
    </xf>
    <xf numFmtId="0" fontId="6" fillId="34" borderId="12" xfId="0" applyFont="1" applyFill="1" applyBorder="1" applyAlignment="1">
      <alignment horizontal="center" vertical="center" wrapText="1" readingOrder="2"/>
    </xf>
    <xf numFmtId="0" fontId="6" fillId="34" borderId="26" xfId="0" applyFont="1" applyFill="1" applyBorder="1" applyAlignment="1">
      <alignment horizontal="center" vertical="center" wrapText="1" readingOrder="2"/>
    </xf>
    <xf numFmtId="0" fontId="6" fillId="34" borderId="13" xfId="0" applyFont="1" applyFill="1" applyBorder="1" applyAlignment="1">
      <alignment horizontal="center" vertical="center" wrapText="1" readingOrder="2"/>
    </xf>
    <xf numFmtId="0" fontId="6" fillId="35" borderId="12" xfId="0" applyFont="1" applyFill="1" applyBorder="1" applyAlignment="1">
      <alignment horizontal="center" vertical="center" wrapText="1" readingOrder="2"/>
    </xf>
    <xf numFmtId="164" fontId="6" fillId="35" borderId="12" xfId="0" applyNumberFormat="1" applyFont="1" applyFill="1" applyBorder="1" applyAlignment="1">
      <alignment horizontal="center" vertical="center" wrapText="1" readingOrder="2"/>
    </xf>
    <xf numFmtId="0" fontId="6" fillId="33" borderId="16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1" fontId="6" fillId="33" borderId="14" xfId="0" applyNumberFormat="1" applyFont="1" applyFill="1" applyBorder="1" applyAlignment="1">
      <alignment horizontal="center" vertical="center"/>
    </xf>
    <xf numFmtId="164" fontId="55" fillId="33" borderId="14" xfId="0" applyNumberFormat="1" applyFont="1" applyFill="1" applyBorder="1" applyAlignment="1">
      <alignment horizontal="center" vertical="center"/>
    </xf>
    <xf numFmtId="2" fontId="55" fillId="33" borderId="14" xfId="0" applyNumberFormat="1" applyFont="1" applyFill="1" applyBorder="1" applyAlignment="1">
      <alignment horizontal="center" vertical="center"/>
    </xf>
    <xf numFmtId="164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164" fontId="6" fillId="33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wrapText="1" readingOrder="2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vertical="center" readingOrder="2"/>
    </xf>
    <xf numFmtId="0" fontId="6" fillId="34" borderId="35" xfId="0" applyFont="1" applyFill="1" applyBorder="1" applyAlignment="1">
      <alignment horizontal="center" vertical="center" readingOrder="2"/>
    </xf>
    <xf numFmtId="0" fontId="0" fillId="33" borderId="0" xfId="0" applyFill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1" fontId="6" fillId="33" borderId="23" xfId="0" applyNumberFormat="1" applyFont="1" applyFill="1" applyBorder="1" applyAlignment="1">
      <alignment horizontal="center" vertical="center"/>
    </xf>
    <xf numFmtId="164" fontId="55" fillId="33" borderId="23" xfId="0" applyNumberFormat="1" applyFont="1" applyFill="1" applyBorder="1" applyAlignment="1">
      <alignment horizontal="center" vertical="center"/>
    </xf>
    <xf numFmtId="2" fontId="55" fillId="33" borderId="23" xfId="0" applyNumberFormat="1" applyFont="1" applyFill="1" applyBorder="1" applyAlignment="1">
      <alignment horizontal="center" vertical="center"/>
    </xf>
    <xf numFmtId="164" fontId="6" fillId="33" borderId="24" xfId="0" applyNumberFormat="1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vertical="center" wrapText="1"/>
    </xf>
    <xf numFmtId="164" fontId="6" fillId="33" borderId="23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56" fillId="33" borderId="36" xfId="0" applyFont="1" applyFill="1" applyBorder="1" applyAlignment="1">
      <alignment/>
    </xf>
    <xf numFmtId="0" fontId="56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56" fillId="33" borderId="39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56" fillId="33" borderId="41" xfId="0" applyFont="1" applyFill="1" applyBorder="1" applyAlignment="1">
      <alignment/>
    </xf>
    <xf numFmtId="0" fontId="56" fillId="33" borderId="42" xfId="0" applyFont="1" applyFill="1" applyBorder="1" applyAlignment="1">
      <alignment/>
    </xf>
    <xf numFmtId="0" fontId="0" fillId="0" borderId="42" xfId="0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6" fillId="33" borderId="44" xfId="0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/>
    </xf>
    <xf numFmtId="0" fontId="6" fillId="33" borderId="46" xfId="0" applyFont="1" applyFill="1" applyBorder="1" applyAlignment="1">
      <alignment horizontal="right" vertical="center"/>
    </xf>
    <xf numFmtId="0" fontId="6" fillId="33" borderId="47" xfId="0" applyFont="1" applyFill="1" applyBorder="1" applyAlignment="1">
      <alignment vertical="center"/>
    </xf>
    <xf numFmtId="0" fontId="6" fillId="33" borderId="48" xfId="0" applyFont="1" applyFill="1" applyBorder="1" applyAlignment="1">
      <alignment vertical="center"/>
    </xf>
    <xf numFmtId="0" fontId="6" fillId="33" borderId="49" xfId="0" applyFont="1" applyFill="1" applyBorder="1" applyAlignment="1">
      <alignment vertical="center"/>
    </xf>
    <xf numFmtId="0" fontId="55" fillId="0" borderId="50" xfId="0" applyFont="1" applyBorder="1" applyAlignment="1">
      <alignment/>
    </xf>
    <xf numFmtId="0" fontId="55" fillId="0" borderId="51" xfId="0" applyFont="1" applyBorder="1" applyAlignment="1">
      <alignment/>
    </xf>
    <xf numFmtId="0" fontId="55" fillId="0" borderId="52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53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5" xfId="0" applyFont="1" applyBorder="1" applyAlignment="1">
      <alignment/>
    </xf>
    <xf numFmtId="0" fontId="55" fillId="33" borderId="0" xfId="0" applyFont="1" applyFill="1" applyAlignment="1">
      <alignment/>
    </xf>
    <xf numFmtId="0" fontId="57" fillId="37" borderId="54" xfId="0" applyFont="1" applyFill="1" applyBorder="1" applyAlignment="1">
      <alignment/>
    </xf>
    <xf numFmtId="0" fontId="57" fillId="37" borderId="55" xfId="0" applyFont="1" applyFill="1" applyBorder="1" applyAlignment="1">
      <alignment/>
    </xf>
    <xf numFmtId="0" fontId="57" fillId="37" borderId="56" xfId="0" applyFont="1" applyFill="1" applyBorder="1" applyAlignment="1">
      <alignment/>
    </xf>
    <xf numFmtId="0" fontId="58" fillId="33" borderId="0" xfId="0" applyFont="1" applyFill="1" applyAlignment="1">
      <alignment/>
    </xf>
    <xf numFmtId="0" fontId="2" fillId="34" borderId="57" xfId="0" applyFont="1" applyFill="1" applyBorder="1" applyAlignment="1">
      <alignment horizontal="center" vertical="center" readingOrder="2"/>
    </xf>
    <xf numFmtId="0" fontId="2" fillId="34" borderId="58" xfId="0" applyFont="1" applyFill="1" applyBorder="1" applyAlignment="1">
      <alignment horizontal="center" vertical="center" readingOrder="2"/>
    </xf>
    <xf numFmtId="0" fontId="2" fillId="34" borderId="59" xfId="0" applyFont="1" applyFill="1" applyBorder="1" applyAlignment="1">
      <alignment horizontal="center" vertical="center" readingOrder="2"/>
    </xf>
    <xf numFmtId="0" fontId="2" fillId="35" borderId="58" xfId="0" applyFont="1" applyFill="1" applyBorder="1" applyAlignment="1">
      <alignment horizontal="center" vertical="center" wrapText="1" readingOrder="2"/>
    </xf>
    <xf numFmtId="0" fontId="2" fillId="35" borderId="14" xfId="0" applyFont="1" applyFill="1" applyBorder="1" applyAlignment="1">
      <alignment horizontal="center" vertical="center" wrapText="1" readingOrder="2"/>
    </xf>
    <xf numFmtId="0" fontId="2" fillId="35" borderId="12" xfId="0" applyFont="1" applyFill="1" applyBorder="1" applyAlignment="1">
      <alignment horizontal="center" vertical="center" wrapText="1" readingOrder="2"/>
    </xf>
    <xf numFmtId="0" fontId="2" fillId="35" borderId="58" xfId="0" applyFont="1" applyFill="1" applyBorder="1" applyAlignment="1">
      <alignment horizontal="center" vertical="center" readingOrder="2"/>
    </xf>
    <xf numFmtId="0" fontId="2" fillId="38" borderId="59" xfId="0" applyFont="1" applyFill="1" applyBorder="1" applyAlignment="1">
      <alignment horizontal="center" vertical="center" wrapText="1" readingOrder="2"/>
    </xf>
    <xf numFmtId="0" fontId="2" fillId="38" borderId="60" xfId="0" applyFont="1" applyFill="1" applyBorder="1" applyAlignment="1">
      <alignment horizontal="center" vertical="center" wrapText="1" readingOrder="2"/>
    </xf>
    <xf numFmtId="0" fontId="2" fillId="38" borderId="61" xfId="0" applyFont="1" applyFill="1" applyBorder="1" applyAlignment="1">
      <alignment horizontal="center" vertical="center" wrapText="1" readingOrder="2"/>
    </xf>
    <xf numFmtId="0" fontId="2" fillId="34" borderId="59" xfId="0" applyFont="1" applyFill="1" applyBorder="1" applyAlignment="1">
      <alignment horizontal="center" vertical="center" wrapText="1" readingOrder="2"/>
    </xf>
    <xf numFmtId="0" fontId="2" fillId="34" borderId="60" xfId="0" applyFont="1" applyFill="1" applyBorder="1" applyAlignment="1">
      <alignment horizontal="center" vertical="center" wrapText="1" readingOrder="2"/>
    </xf>
    <xf numFmtId="0" fontId="2" fillId="34" borderId="62" xfId="0" applyFont="1" applyFill="1" applyBorder="1" applyAlignment="1">
      <alignment horizontal="center" vertical="center" wrapText="1" readingOrder="2"/>
    </xf>
    <xf numFmtId="0" fontId="2" fillId="34" borderId="14" xfId="0" applyFont="1" applyFill="1" applyBorder="1" applyAlignment="1">
      <alignment horizontal="center" vertical="center" readingOrder="2"/>
    </xf>
    <xf numFmtId="0" fontId="2" fillId="34" borderId="15" xfId="0" applyFont="1" applyFill="1" applyBorder="1" applyAlignment="1">
      <alignment horizontal="center" vertical="center" readingOrder="2"/>
    </xf>
    <xf numFmtId="0" fontId="2" fillId="35" borderId="14" xfId="0" applyFont="1" applyFill="1" applyBorder="1" applyAlignment="1">
      <alignment horizontal="center" vertical="center" readingOrder="2"/>
    </xf>
    <xf numFmtId="2" fontId="2" fillId="38" borderId="14" xfId="0" applyNumberFormat="1" applyFont="1" applyFill="1" applyBorder="1" applyAlignment="1">
      <alignment horizontal="center" vertical="center" wrapText="1" readingOrder="2"/>
    </xf>
    <xf numFmtId="2" fontId="2" fillId="38" borderId="12" xfId="0" applyNumberFormat="1" applyFont="1" applyFill="1" applyBorder="1" applyAlignment="1">
      <alignment horizontal="center" vertical="center" wrapText="1" readingOrder="2"/>
    </xf>
    <xf numFmtId="0" fontId="2" fillId="38" borderId="14" xfId="0" applyFont="1" applyFill="1" applyBorder="1" applyAlignment="1">
      <alignment horizontal="center" vertical="center" wrapText="1" readingOrder="2"/>
    </xf>
    <xf numFmtId="0" fontId="2" fillId="38" borderId="12" xfId="0" applyFont="1" applyFill="1" applyBorder="1" applyAlignment="1">
      <alignment horizontal="center" vertical="center" wrapText="1" readingOrder="2"/>
    </xf>
    <xf numFmtId="164" fontId="2" fillId="38" borderId="15" xfId="0" applyNumberFormat="1" applyFont="1" applyFill="1" applyBorder="1" applyAlignment="1">
      <alignment horizontal="center" vertical="center" wrapText="1" readingOrder="2"/>
    </xf>
    <xf numFmtId="164" fontId="2" fillId="38" borderId="13" xfId="0" applyNumberFormat="1" applyFont="1" applyFill="1" applyBorder="1" applyAlignment="1">
      <alignment horizontal="center" vertical="center" wrapText="1" readingOrder="2"/>
    </xf>
    <xf numFmtId="0" fontId="2" fillId="38" borderId="13" xfId="0" applyFont="1" applyFill="1" applyBorder="1" applyAlignment="1">
      <alignment horizontal="center" vertical="center" wrapText="1" readingOrder="2"/>
    </xf>
    <xf numFmtId="0" fontId="2" fillId="38" borderId="21" xfId="0" applyFont="1" applyFill="1" applyBorder="1" applyAlignment="1">
      <alignment horizontal="center" vertical="center" wrapText="1" readingOrder="2"/>
    </xf>
    <xf numFmtId="0" fontId="2" fillId="38" borderId="19" xfId="0" applyFont="1" applyFill="1" applyBorder="1" applyAlignment="1">
      <alignment horizontal="center" vertical="center" wrapText="1" readingOrder="2"/>
    </xf>
    <xf numFmtId="0" fontId="2" fillId="38" borderId="63" xfId="0" applyFont="1" applyFill="1" applyBorder="1" applyAlignment="1">
      <alignment horizontal="center" vertical="center" wrapText="1" readingOrder="2"/>
    </xf>
    <xf numFmtId="0" fontId="2" fillId="34" borderId="14" xfId="0" applyFont="1" applyFill="1" applyBorder="1" applyAlignment="1">
      <alignment horizontal="center" vertical="center" wrapText="1" readingOrder="2"/>
    </xf>
    <xf numFmtId="0" fontId="2" fillId="34" borderId="12" xfId="0" applyFont="1" applyFill="1" applyBorder="1" applyAlignment="1">
      <alignment horizontal="center" vertical="center" wrapText="1" readingOrder="2"/>
    </xf>
    <xf numFmtId="0" fontId="2" fillId="34" borderId="19" xfId="0" applyFont="1" applyFill="1" applyBorder="1" applyAlignment="1">
      <alignment horizontal="center" vertical="center" wrapText="1" readingOrder="2"/>
    </xf>
    <xf numFmtId="0" fontId="2" fillId="34" borderId="18" xfId="0" applyFont="1" applyFill="1" applyBorder="1" applyAlignment="1">
      <alignment horizontal="center" vertical="center" wrapText="1" readingOrder="2"/>
    </xf>
    <xf numFmtId="0" fontId="2" fillId="34" borderId="17" xfId="0" applyFont="1" applyFill="1" applyBorder="1" applyAlignment="1">
      <alignment horizontal="center" vertical="center" wrapText="1" readingOrder="2"/>
    </xf>
    <xf numFmtId="0" fontId="6" fillId="33" borderId="64" xfId="0" applyFont="1" applyFill="1" applyBorder="1" applyAlignment="1">
      <alignment horizontal="right" vertical="center"/>
    </xf>
    <xf numFmtId="0" fontId="6" fillId="33" borderId="65" xfId="0" applyFont="1" applyFill="1" applyBorder="1" applyAlignment="1">
      <alignment horizontal="right" vertical="center"/>
    </xf>
    <xf numFmtId="0" fontId="6" fillId="33" borderId="66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/>
    </xf>
    <xf numFmtId="0" fontId="6" fillId="33" borderId="46" xfId="0" applyFont="1" applyFill="1" applyBorder="1" applyAlignment="1">
      <alignment horizontal="right" vertical="center"/>
    </xf>
    <xf numFmtId="0" fontId="7" fillId="33" borderId="67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 wrapText="1" readingOrder="2"/>
    </xf>
    <xf numFmtId="0" fontId="6" fillId="38" borderId="63" xfId="0" applyFont="1" applyFill="1" applyBorder="1" applyAlignment="1">
      <alignment horizontal="center" vertical="center" wrapText="1" readingOrder="2"/>
    </xf>
    <xf numFmtId="0" fontId="6" fillId="34" borderId="14" xfId="0" applyFont="1" applyFill="1" applyBorder="1" applyAlignment="1">
      <alignment horizontal="center" vertical="center" wrapText="1" readingOrder="2"/>
    </xf>
    <xf numFmtId="0" fontId="6" fillId="34" borderId="12" xfId="0" applyFont="1" applyFill="1" applyBorder="1" applyAlignment="1">
      <alignment horizontal="center" vertical="center" wrapText="1" readingOrder="2"/>
    </xf>
    <xf numFmtId="0" fontId="6" fillId="34" borderId="19" xfId="0" applyFont="1" applyFill="1" applyBorder="1" applyAlignment="1">
      <alignment horizontal="center" vertical="center" wrapText="1" readingOrder="2"/>
    </xf>
    <xf numFmtId="0" fontId="6" fillId="34" borderId="18" xfId="0" applyFont="1" applyFill="1" applyBorder="1" applyAlignment="1">
      <alignment horizontal="center" vertical="center" wrapText="1" readingOrder="2"/>
    </xf>
    <xf numFmtId="0" fontId="6" fillId="34" borderId="17" xfId="0" applyFont="1" applyFill="1" applyBorder="1" applyAlignment="1">
      <alignment horizontal="center" vertical="center" wrapText="1" readingOrder="2"/>
    </xf>
    <xf numFmtId="0" fontId="6" fillId="34" borderId="59" xfId="0" applyFont="1" applyFill="1" applyBorder="1" applyAlignment="1">
      <alignment horizontal="center" vertical="center" wrapText="1" readingOrder="2"/>
    </xf>
    <xf numFmtId="0" fontId="6" fillId="34" borderId="60" xfId="0" applyFont="1" applyFill="1" applyBorder="1" applyAlignment="1">
      <alignment horizontal="center" vertical="center" wrapText="1" readingOrder="2"/>
    </xf>
    <xf numFmtId="0" fontId="6" fillId="34" borderId="62" xfId="0" applyFont="1" applyFill="1" applyBorder="1" applyAlignment="1">
      <alignment horizontal="center" vertical="center" wrapText="1" readingOrder="2"/>
    </xf>
    <xf numFmtId="0" fontId="6" fillId="34" borderId="14" xfId="0" applyFont="1" applyFill="1" applyBorder="1" applyAlignment="1">
      <alignment horizontal="center" vertical="center" readingOrder="2"/>
    </xf>
    <xf numFmtId="0" fontId="6" fillId="34" borderId="15" xfId="0" applyFont="1" applyFill="1" applyBorder="1" applyAlignment="1">
      <alignment horizontal="center" vertical="center" readingOrder="2"/>
    </xf>
    <xf numFmtId="0" fontId="6" fillId="35" borderId="14" xfId="0" applyFont="1" applyFill="1" applyBorder="1" applyAlignment="1">
      <alignment horizontal="center" vertical="center" wrapText="1" readingOrder="2"/>
    </xf>
    <xf numFmtId="0" fontId="6" fillId="35" borderId="12" xfId="0" applyFont="1" applyFill="1" applyBorder="1" applyAlignment="1">
      <alignment horizontal="center" vertical="center" wrapText="1" readingOrder="2"/>
    </xf>
    <xf numFmtId="0" fontId="6" fillId="35" borderId="14" xfId="0" applyFont="1" applyFill="1" applyBorder="1" applyAlignment="1">
      <alignment horizontal="center" vertical="center" readingOrder="2"/>
    </xf>
    <xf numFmtId="2" fontId="6" fillId="38" borderId="14" xfId="0" applyNumberFormat="1" applyFont="1" applyFill="1" applyBorder="1" applyAlignment="1">
      <alignment horizontal="center" vertical="center" wrapText="1" readingOrder="2"/>
    </xf>
    <xf numFmtId="2" fontId="6" fillId="38" borderId="12" xfId="0" applyNumberFormat="1" applyFont="1" applyFill="1" applyBorder="1" applyAlignment="1">
      <alignment horizontal="center" vertical="center" wrapText="1" readingOrder="2"/>
    </xf>
    <xf numFmtId="0" fontId="6" fillId="38" borderId="14" xfId="0" applyFont="1" applyFill="1" applyBorder="1" applyAlignment="1">
      <alignment horizontal="center" vertical="center" wrapText="1" readingOrder="2"/>
    </xf>
    <xf numFmtId="164" fontId="6" fillId="38" borderId="15" xfId="0" applyNumberFormat="1" applyFont="1" applyFill="1" applyBorder="1" applyAlignment="1">
      <alignment horizontal="center" vertical="center" wrapText="1" readingOrder="2"/>
    </xf>
    <xf numFmtId="164" fontId="6" fillId="38" borderId="13" xfId="0" applyNumberFormat="1" applyFont="1" applyFill="1" applyBorder="1" applyAlignment="1">
      <alignment horizontal="center" vertical="center" wrapText="1" readingOrder="2"/>
    </xf>
    <xf numFmtId="0" fontId="6" fillId="38" borderId="13" xfId="0" applyFont="1" applyFill="1" applyBorder="1" applyAlignment="1">
      <alignment horizontal="center" vertical="center" wrapText="1" readingOrder="2"/>
    </xf>
    <xf numFmtId="0" fontId="6" fillId="38" borderId="21" xfId="0" applyFont="1" applyFill="1" applyBorder="1" applyAlignment="1">
      <alignment horizontal="center" vertical="center" wrapText="1" readingOrder="2"/>
    </xf>
    <xf numFmtId="0" fontId="6" fillId="38" borderId="19" xfId="0" applyFont="1" applyFill="1" applyBorder="1" applyAlignment="1">
      <alignment horizontal="center" vertical="center" wrapText="1" readingOrder="2"/>
    </xf>
    <xf numFmtId="0" fontId="6" fillId="34" borderId="57" xfId="0" applyFont="1" applyFill="1" applyBorder="1" applyAlignment="1">
      <alignment horizontal="center" vertical="center" readingOrder="2"/>
    </xf>
    <xf numFmtId="0" fontId="6" fillId="34" borderId="58" xfId="0" applyFont="1" applyFill="1" applyBorder="1" applyAlignment="1">
      <alignment horizontal="center" vertical="center" readingOrder="2"/>
    </xf>
    <xf numFmtId="0" fontId="6" fillId="34" borderId="59" xfId="0" applyFont="1" applyFill="1" applyBorder="1" applyAlignment="1">
      <alignment horizontal="center" vertical="center" readingOrder="2"/>
    </xf>
    <xf numFmtId="0" fontId="6" fillId="35" borderId="58" xfId="0" applyFont="1" applyFill="1" applyBorder="1" applyAlignment="1">
      <alignment horizontal="center" vertical="center" wrapText="1" readingOrder="2"/>
    </xf>
    <xf numFmtId="0" fontId="6" fillId="35" borderId="58" xfId="0" applyFont="1" applyFill="1" applyBorder="1" applyAlignment="1">
      <alignment horizontal="center" vertical="center" readingOrder="2"/>
    </xf>
    <xf numFmtId="0" fontId="6" fillId="38" borderId="59" xfId="0" applyFont="1" applyFill="1" applyBorder="1" applyAlignment="1">
      <alignment horizontal="center" vertical="center" wrapText="1" readingOrder="2"/>
    </xf>
    <xf numFmtId="0" fontId="6" fillId="38" borderId="60" xfId="0" applyFont="1" applyFill="1" applyBorder="1" applyAlignment="1">
      <alignment horizontal="center" vertical="center" wrapText="1" readingOrder="2"/>
    </xf>
    <xf numFmtId="0" fontId="6" fillId="38" borderId="61" xfId="0" applyFont="1" applyFill="1" applyBorder="1" applyAlignment="1">
      <alignment horizontal="center" vertical="center" wrapText="1" readingOrder="2"/>
    </xf>
    <xf numFmtId="0" fontId="59" fillId="33" borderId="69" xfId="0" applyFont="1" applyFill="1" applyBorder="1" applyAlignment="1">
      <alignment horizontal="center" vertical="center"/>
    </xf>
    <xf numFmtId="0" fontId="59" fillId="33" borderId="70" xfId="0" applyFont="1" applyFill="1" applyBorder="1" applyAlignment="1">
      <alignment horizontal="center" vertical="center"/>
    </xf>
    <xf numFmtId="0" fontId="59" fillId="33" borderId="71" xfId="0" applyFont="1" applyFill="1" applyBorder="1" applyAlignment="1">
      <alignment horizontal="center" vertical="center"/>
    </xf>
    <xf numFmtId="0" fontId="59" fillId="33" borderId="72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73" xfId="0" applyFont="1" applyFill="1" applyBorder="1" applyAlignment="1">
      <alignment horizontal="center" vertical="center"/>
    </xf>
    <xf numFmtId="0" fontId="59" fillId="33" borderId="74" xfId="0" applyFont="1" applyFill="1" applyBorder="1" applyAlignment="1">
      <alignment horizontal="center" vertical="center"/>
    </xf>
    <xf numFmtId="0" fontId="59" fillId="33" borderId="7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right" vertical="center"/>
    </xf>
    <xf numFmtId="0" fontId="6" fillId="33" borderId="77" xfId="0" applyFont="1" applyFill="1" applyBorder="1" applyAlignment="1">
      <alignment horizontal="right" vertical="center"/>
    </xf>
    <xf numFmtId="0" fontId="6" fillId="33" borderId="78" xfId="0" applyFont="1" applyFill="1" applyBorder="1" applyAlignment="1">
      <alignment horizontal="right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rightToLeft="1" zoomScale="50" zoomScaleNormal="50" zoomScalePageLayoutView="0" workbookViewId="0" topLeftCell="A16">
      <selection activeCell="D16" sqref="D16:W28"/>
    </sheetView>
  </sheetViews>
  <sheetFormatPr defaultColWidth="9.140625" defaultRowHeight="15"/>
  <cols>
    <col min="1" max="1" width="10.421875" style="0" bestFit="1" customWidth="1"/>
    <col min="2" max="2" width="15.28125" style="0" bestFit="1" customWidth="1"/>
    <col min="3" max="3" width="12.57421875" style="0" customWidth="1"/>
    <col min="4" max="4" width="33.421875" style="0" customWidth="1"/>
    <col min="5" max="5" width="15.28125" style="0" bestFit="1" customWidth="1"/>
    <col min="6" max="6" width="17.28125" style="0" bestFit="1" customWidth="1"/>
    <col min="7" max="7" width="12.00390625" style="0" customWidth="1"/>
    <col min="9" max="9" width="9.421875" style="0" bestFit="1" customWidth="1"/>
    <col min="10" max="10" width="10.8515625" style="0" bestFit="1" customWidth="1"/>
    <col min="11" max="11" width="9.421875" style="0" bestFit="1" customWidth="1"/>
    <col min="12" max="12" width="10.8515625" style="0" customWidth="1"/>
    <col min="13" max="13" width="12.8515625" style="0" customWidth="1"/>
    <col min="14" max="14" width="17.28125" style="0" customWidth="1"/>
    <col min="15" max="15" width="13.00390625" style="0" customWidth="1"/>
    <col min="16" max="16" width="14.140625" style="0" customWidth="1"/>
    <col min="17" max="17" width="11.28125" style="0" customWidth="1"/>
    <col min="18" max="18" width="12.421875" style="0" customWidth="1"/>
    <col min="19" max="19" width="17.421875" style="0" customWidth="1"/>
    <col min="20" max="20" width="12.28125" style="0" customWidth="1"/>
    <col min="21" max="21" width="10.421875" style="0" customWidth="1"/>
    <col min="22" max="22" width="14.421875" style="0" customWidth="1"/>
    <col min="23" max="23" width="13.00390625" style="0" customWidth="1"/>
  </cols>
  <sheetData>
    <row r="1" spans="4:32" s="6" customFormat="1" ht="45.75" thickBot="1">
      <c r="D1" s="1"/>
      <c r="E1" s="1"/>
      <c r="F1" s="1"/>
      <c r="G1" s="1"/>
      <c r="H1" s="1"/>
      <c r="I1" s="1"/>
      <c r="J1" s="1"/>
      <c r="K1" s="1"/>
      <c r="L1" s="2" t="s">
        <v>0</v>
      </c>
      <c r="M1" s="1"/>
      <c r="N1" s="1"/>
      <c r="O1" s="3"/>
      <c r="P1" s="1"/>
      <c r="Q1" s="1"/>
      <c r="R1" s="1"/>
      <c r="S1" s="1"/>
      <c r="T1" s="1"/>
      <c r="U1" s="1"/>
      <c r="V1" s="1"/>
      <c r="W1" s="4"/>
      <c r="X1" s="5"/>
      <c r="Y1" s="5"/>
      <c r="AE1" s="7"/>
      <c r="AF1" s="8"/>
    </row>
    <row r="2" spans="4:25" s="10" customFormat="1" ht="58.5" customHeight="1">
      <c r="D2" s="152" t="s">
        <v>1</v>
      </c>
      <c r="E2" s="153"/>
      <c r="F2" s="154"/>
      <c r="G2" s="155" t="s">
        <v>2</v>
      </c>
      <c r="H2" s="158" t="s">
        <v>3</v>
      </c>
      <c r="I2" s="158"/>
      <c r="J2" s="158"/>
      <c r="K2" s="158"/>
      <c r="L2" s="158"/>
      <c r="M2" s="159" t="s">
        <v>4</v>
      </c>
      <c r="N2" s="160"/>
      <c r="O2" s="160"/>
      <c r="P2" s="160"/>
      <c r="Q2" s="160"/>
      <c r="R2" s="160"/>
      <c r="S2" s="161"/>
      <c r="T2" s="162" t="s">
        <v>5</v>
      </c>
      <c r="U2" s="163"/>
      <c r="V2" s="163"/>
      <c r="W2" s="164"/>
      <c r="X2" s="9"/>
      <c r="Y2" s="9"/>
    </row>
    <row r="3" spans="4:25" s="10" customFormat="1" ht="26.25" customHeight="1" thickBot="1">
      <c r="D3" s="11" t="s">
        <v>6</v>
      </c>
      <c r="E3" s="165" t="s">
        <v>7</v>
      </c>
      <c r="F3" s="166"/>
      <c r="G3" s="156"/>
      <c r="H3" s="156" t="s">
        <v>8</v>
      </c>
      <c r="I3" s="167" t="s">
        <v>9</v>
      </c>
      <c r="J3" s="167"/>
      <c r="K3" s="167" t="s">
        <v>10</v>
      </c>
      <c r="L3" s="167"/>
      <c r="M3" s="168" t="s">
        <v>11</v>
      </c>
      <c r="N3" s="170" t="s">
        <v>12</v>
      </c>
      <c r="O3" s="172" t="s">
        <v>13</v>
      </c>
      <c r="P3" s="174" t="s">
        <v>14</v>
      </c>
      <c r="Q3" s="172" t="s">
        <v>15</v>
      </c>
      <c r="R3" s="171" t="s">
        <v>16</v>
      </c>
      <c r="S3" s="171" t="s">
        <v>17</v>
      </c>
      <c r="T3" s="178" t="s">
        <v>18</v>
      </c>
      <c r="U3" s="178" t="s">
        <v>19</v>
      </c>
      <c r="V3" s="179" t="s">
        <v>20</v>
      </c>
      <c r="W3" s="181" t="s">
        <v>21</v>
      </c>
      <c r="X3" s="9"/>
      <c r="Y3" s="9"/>
    </row>
    <row r="4" spans="1:25" s="10" customFormat="1" ht="40.5" customHeight="1" thickBot="1">
      <c r="A4" s="67" t="s">
        <v>36</v>
      </c>
      <c r="B4" s="67" t="s">
        <v>37</v>
      </c>
      <c r="C4" s="67" t="s">
        <v>39</v>
      </c>
      <c r="D4" s="64" t="s">
        <v>22</v>
      </c>
      <c r="E4" s="12" t="s">
        <v>6</v>
      </c>
      <c r="F4" s="13" t="s">
        <v>23</v>
      </c>
      <c r="G4" s="157"/>
      <c r="H4" s="157"/>
      <c r="I4" s="15" t="s">
        <v>24</v>
      </c>
      <c r="J4" s="14" t="s">
        <v>25</v>
      </c>
      <c r="K4" s="14" t="s">
        <v>24</v>
      </c>
      <c r="L4" s="14" t="s">
        <v>25</v>
      </c>
      <c r="M4" s="169"/>
      <c r="N4" s="171"/>
      <c r="O4" s="173"/>
      <c r="P4" s="175"/>
      <c r="Q4" s="173"/>
      <c r="R4" s="176"/>
      <c r="S4" s="177"/>
      <c r="T4" s="179"/>
      <c r="U4" s="179"/>
      <c r="V4" s="180"/>
      <c r="W4" s="182"/>
      <c r="X4" s="9"/>
      <c r="Y4" s="9"/>
    </row>
    <row r="5" spans="1:25" s="26" customFormat="1" ht="41.25" customHeight="1" thickBot="1">
      <c r="A5" s="53" t="s">
        <v>38</v>
      </c>
      <c r="B5" s="68">
        <v>9.5</v>
      </c>
      <c r="C5" s="55">
        <v>1500</v>
      </c>
      <c r="D5" s="65" t="s">
        <v>29</v>
      </c>
      <c r="E5" s="16" t="s">
        <v>30</v>
      </c>
      <c r="F5" s="16" t="s">
        <v>31</v>
      </c>
      <c r="G5" s="17">
        <v>795</v>
      </c>
      <c r="H5" s="17">
        <v>723</v>
      </c>
      <c r="I5" s="18">
        <v>26</v>
      </c>
      <c r="J5" s="19">
        <v>0.03</v>
      </c>
      <c r="K5" s="18">
        <v>17.8</v>
      </c>
      <c r="L5" s="19">
        <v>-0.06</v>
      </c>
      <c r="M5" s="19">
        <v>-0.18</v>
      </c>
      <c r="N5" s="17">
        <v>-15</v>
      </c>
      <c r="O5" s="19">
        <v>-0.03</v>
      </c>
      <c r="P5" s="20">
        <v>0</v>
      </c>
      <c r="Q5" s="18">
        <v>1</v>
      </c>
      <c r="R5" s="21">
        <v>0.1</v>
      </c>
      <c r="S5" s="22">
        <v>1.8</v>
      </c>
      <c r="T5" s="23">
        <v>111</v>
      </c>
      <c r="U5" s="23">
        <v>109</v>
      </c>
      <c r="V5" s="24">
        <v>105</v>
      </c>
      <c r="W5" s="25">
        <v>106</v>
      </c>
      <c r="X5" s="9"/>
      <c r="Y5" s="9"/>
    </row>
    <row r="6" spans="1:25" s="26" customFormat="1" ht="41.25" customHeight="1" thickBot="1">
      <c r="A6" s="53" t="s">
        <v>40</v>
      </c>
      <c r="B6" s="68">
        <v>6</v>
      </c>
      <c r="C6" s="55">
        <v>1500</v>
      </c>
      <c r="D6" s="65" t="s">
        <v>26</v>
      </c>
      <c r="E6" s="16" t="s">
        <v>27</v>
      </c>
      <c r="F6" s="16" t="s">
        <v>28</v>
      </c>
      <c r="G6" s="17">
        <v>879</v>
      </c>
      <c r="H6" s="17">
        <v>483</v>
      </c>
      <c r="I6" s="18">
        <v>26</v>
      </c>
      <c r="J6" s="19">
        <v>0.09</v>
      </c>
      <c r="K6" s="18">
        <v>23.4</v>
      </c>
      <c r="L6" s="19">
        <v>0.05</v>
      </c>
      <c r="M6" s="19">
        <v>-0.2</v>
      </c>
      <c r="N6" s="17">
        <v>-15</v>
      </c>
      <c r="O6" s="18">
        <v>1.3</v>
      </c>
      <c r="P6" s="20">
        <v>-0.9</v>
      </c>
      <c r="Q6" s="18">
        <v>-0.4</v>
      </c>
      <c r="R6" s="21">
        <v>-0.2</v>
      </c>
      <c r="S6" s="22">
        <v>1.3</v>
      </c>
      <c r="T6" s="23">
        <v>103</v>
      </c>
      <c r="U6" s="23">
        <v>108</v>
      </c>
      <c r="V6" s="24">
        <v>108</v>
      </c>
      <c r="W6" s="25">
        <v>103</v>
      </c>
      <c r="X6" s="9"/>
      <c r="Y6" s="9"/>
    </row>
    <row r="7" spans="1:25" s="26" customFormat="1" ht="38.25" customHeight="1" thickBot="1">
      <c r="A7" s="53" t="s">
        <v>40</v>
      </c>
      <c r="B7" s="68">
        <v>7</v>
      </c>
      <c r="C7" s="55">
        <v>1500</v>
      </c>
      <c r="D7" s="21" t="s">
        <v>35</v>
      </c>
      <c r="E7" s="16" t="s">
        <v>32</v>
      </c>
      <c r="F7" s="16" t="s">
        <v>33</v>
      </c>
      <c r="G7" s="17">
        <v>726</v>
      </c>
      <c r="H7" s="17">
        <v>347</v>
      </c>
      <c r="I7" s="18">
        <v>19.5</v>
      </c>
      <c r="J7" s="19">
        <v>0.07</v>
      </c>
      <c r="K7" s="18">
        <v>25.2</v>
      </c>
      <c r="L7" s="19">
        <v>0.11</v>
      </c>
      <c r="M7" s="19">
        <v>-0.24</v>
      </c>
      <c r="N7" s="17">
        <v>17</v>
      </c>
      <c r="O7" s="18">
        <v>0.19</v>
      </c>
      <c r="P7" s="27" t="s">
        <v>34</v>
      </c>
      <c r="Q7" s="18">
        <v>0.8</v>
      </c>
      <c r="R7" s="21">
        <v>0.2</v>
      </c>
      <c r="S7" s="22">
        <v>2.4</v>
      </c>
      <c r="T7" s="23">
        <v>103</v>
      </c>
      <c r="U7" s="23">
        <v>106</v>
      </c>
      <c r="V7" s="28">
        <v>102</v>
      </c>
      <c r="W7" s="29">
        <v>110</v>
      </c>
      <c r="X7" s="9"/>
      <c r="Y7" s="9"/>
    </row>
    <row r="8" spans="1:25" s="26" customFormat="1" ht="38.25" customHeight="1" thickBot="1">
      <c r="A8" s="53" t="s">
        <v>40</v>
      </c>
      <c r="B8" s="68">
        <v>33</v>
      </c>
      <c r="C8" s="55">
        <v>300</v>
      </c>
      <c r="D8" s="33" t="s">
        <v>43</v>
      </c>
      <c r="E8" s="30" t="s">
        <v>30</v>
      </c>
      <c r="F8" s="30" t="s">
        <v>42</v>
      </c>
      <c r="G8" s="32">
        <v>663</v>
      </c>
      <c r="H8" s="32">
        <v>704</v>
      </c>
      <c r="I8" s="41">
        <v>19.3</v>
      </c>
      <c r="J8" s="42">
        <v>-0.02</v>
      </c>
      <c r="K8" s="41">
        <v>14</v>
      </c>
      <c r="L8" s="42">
        <v>-0.09</v>
      </c>
      <c r="M8" s="42">
        <v>0.06</v>
      </c>
      <c r="N8" s="32">
        <v>27</v>
      </c>
      <c r="O8" s="41">
        <v>4.2</v>
      </c>
      <c r="P8" s="43" t="s">
        <v>34</v>
      </c>
      <c r="Q8" s="41">
        <v>1.7</v>
      </c>
      <c r="R8" s="33">
        <v>0.06</v>
      </c>
      <c r="S8" s="44"/>
      <c r="T8" s="31"/>
      <c r="U8" s="31"/>
      <c r="V8" s="34"/>
      <c r="W8" s="35"/>
      <c r="X8" s="9"/>
      <c r="Y8" s="9"/>
    </row>
    <row r="9" spans="1:25" s="26" customFormat="1" ht="38.25" customHeight="1" thickBot="1">
      <c r="A9" s="53" t="s">
        <v>40</v>
      </c>
      <c r="B9" s="68">
        <v>33</v>
      </c>
      <c r="C9" s="55">
        <v>300</v>
      </c>
      <c r="D9" s="33" t="s">
        <v>44</v>
      </c>
      <c r="E9" s="30" t="s">
        <v>30</v>
      </c>
      <c r="F9" s="30" t="s">
        <v>41</v>
      </c>
      <c r="G9" s="32">
        <v>437</v>
      </c>
      <c r="H9" s="32">
        <v>213</v>
      </c>
      <c r="I9" s="41">
        <v>11.1</v>
      </c>
      <c r="J9" s="42">
        <v>0.04</v>
      </c>
      <c r="K9" s="41">
        <v>7.1</v>
      </c>
      <c r="L9" s="42">
        <v>0</v>
      </c>
      <c r="M9" s="42">
        <v>0.06</v>
      </c>
      <c r="N9" s="32">
        <v>31</v>
      </c>
      <c r="O9" s="41">
        <v>4.5</v>
      </c>
      <c r="P9" s="43" t="s">
        <v>34</v>
      </c>
      <c r="Q9" s="41">
        <v>2.2</v>
      </c>
      <c r="R9" s="33">
        <v>0.1</v>
      </c>
      <c r="S9" s="44"/>
      <c r="T9" s="31"/>
      <c r="U9" s="31"/>
      <c r="V9" s="34"/>
      <c r="W9" s="35"/>
      <c r="X9" s="9"/>
      <c r="Y9" s="9"/>
    </row>
    <row r="10" spans="1:25" s="26" customFormat="1" ht="38.25" customHeight="1" thickBot="1">
      <c r="A10" s="53" t="s">
        <v>45</v>
      </c>
      <c r="B10" s="54">
        <v>10</v>
      </c>
      <c r="C10" s="55">
        <v>1500</v>
      </c>
      <c r="D10" s="50" t="s">
        <v>46</v>
      </c>
      <c r="E10" s="45" t="s">
        <v>49</v>
      </c>
      <c r="F10" s="45" t="s">
        <v>50</v>
      </c>
      <c r="G10" s="46">
        <v>756</v>
      </c>
      <c r="H10" s="46">
        <v>551</v>
      </c>
      <c r="I10" s="47">
        <v>20.1</v>
      </c>
      <c r="J10" s="48">
        <v>0.02</v>
      </c>
      <c r="K10" s="47">
        <v>27.3</v>
      </c>
      <c r="L10" s="48">
        <v>0.06</v>
      </c>
      <c r="M10" s="48">
        <v>-0.14</v>
      </c>
      <c r="N10" s="46">
        <v>82</v>
      </c>
      <c r="O10" s="47">
        <v>-1.1</v>
      </c>
      <c r="P10" s="49"/>
      <c r="Q10" s="47">
        <v>-0.08</v>
      </c>
      <c r="R10" s="50">
        <v>-0.08</v>
      </c>
      <c r="S10" s="51"/>
      <c r="T10" s="52"/>
      <c r="U10" s="52"/>
      <c r="V10" s="24"/>
      <c r="W10" s="25"/>
      <c r="X10" s="9"/>
      <c r="Y10" s="9"/>
    </row>
    <row r="11" spans="1:23" ht="30.75" thickBot="1">
      <c r="A11" s="53" t="s">
        <v>45</v>
      </c>
      <c r="B11" s="54">
        <v>15</v>
      </c>
      <c r="C11" s="55">
        <v>1500</v>
      </c>
      <c r="D11" s="66" t="s">
        <v>47</v>
      </c>
      <c r="E11" s="57" t="s">
        <v>48</v>
      </c>
      <c r="F11" s="57" t="s">
        <v>33</v>
      </c>
      <c r="G11" s="58">
        <v>641</v>
      </c>
      <c r="H11" s="58">
        <v>591</v>
      </c>
      <c r="I11" s="59">
        <v>18.2</v>
      </c>
      <c r="J11" s="60">
        <v>0</v>
      </c>
      <c r="K11" s="59">
        <v>17.6</v>
      </c>
      <c r="L11" s="60">
        <v>-0.03</v>
      </c>
      <c r="M11" s="60">
        <v>-0.12</v>
      </c>
      <c r="N11" s="58">
        <v>125</v>
      </c>
      <c r="O11" s="59">
        <v>-1.6</v>
      </c>
      <c r="P11" s="61"/>
      <c r="Q11" s="62">
        <v>-0.8</v>
      </c>
      <c r="R11" s="59">
        <v>1.5</v>
      </c>
      <c r="S11" s="61"/>
      <c r="T11" s="61"/>
      <c r="U11" s="61"/>
      <c r="V11" s="61"/>
      <c r="W11" s="61"/>
    </row>
    <row r="12" spans="1:23" ht="30.75" thickBot="1">
      <c r="A12" s="53" t="s">
        <v>45</v>
      </c>
      <c r="B12" s="54">
        <v>24</v>
      </c>
      <c r="C12" s="55">
        <v>250</v>
      </c>
      <c r="D12" s="66" t="s">
        <v>51</v>
      </c>
      <c r="E12" s="57" t="s">
        <v>49</v>
      </c>
      <c r="F12" s="57" t="s">
        <v>53</v>
      </c>
      <c r="G12" s="58">
        <v>505</v>
      </c>
      <c r="H12" s="58">
        <v>611</v>
      </c>
      <c r="I12" s="59">
        <v>16</v>
      </c>
      <c r="J12" s="60">
        <v>-0.02</v>
      </c>
      <c r="K12" s="59">
        <v>8.4</v>
      </c>
      <c r="L12" s="60">
        <v>-0.11</v>
      </c>
      <c r="M12" s="60">
        <v>-0.02</v>
      </c>
      <c r="N12" s="58">
        <v>133</v>
      </c>
      <c r="O12" s="59">
        <v>-0.7</v>
      </c>
      <c r="P12" s="61"/>
      <c r="Q12" s="59">
        <v>2.6</v>
      </c>
      <c r="R12" s="56">
        <v>1.7</v>
      </c>
      <c r="S12" s="61"/>
      <c r="T12" s="61"/>
      <c r="U12" s="61"/>
      <c r="V12" s="61"/>
      <c r="W12" s="61"/>
    </row>
    <row r="13" spans="1:23" ht="33" customHeight="1" thickBot="1">
      <c r="A13" s="53" t="s">
        <v>45</v>
      </c>
      <c r="B13" s="54">
        <v>20</v>
      </c>
      <c r="C13" s="55">
        <v>250</v>
      </c>
      <c r="D13" s="66" t="s">
        <v>52</v>
      </c>
      <c r="E13" s="61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1"/>
      <c r="U13" s="61"/>
      <c r="V13" s="61"/>
      <c r="W13" s="61"/>
    </row>
    <row r="16" spans="4:32" s="6" customFormat="1" ht="45.75" thickBot="1">
      <c r="D16" s="1"/>
      <c r="E16" s="1"/>
      <c r="F16" s="1"/>
      <c r="G16" s="1"/>
      <c r="H16" s="1"/>
      <c r="I16" s="1"/>
      <c r="J16" s="1"/>
      <c r="K16" s="1"/>
      <c r="L16" s="2" t="s">
        <v>0</v>
      </c>
      <c r="M16" s="1"/>
      <c r="N16" s="1"/>
      <c r="O16" s="3"/>
      <c r="P16" s="1"/>
      <c r="Q16" s="1"/>
      <c r="R16" s="1"/>
      <c r="S16" s="1"/>
      <c r="T16" s="1"/>
      <c r="U16" s="1"/>
      <c r="V16" s="1"/>
      <c r="W16" s="4"/>
      <c r="X16" s="5"/>
      <c r="Y16" s="5"/>
      <c r="AE16" s="7"/>
      <c r="AF16" s="8"/>
    </row>
    <row r="17" spans="4:25" s="10" customFormat="1" ht="58.5" customHeight="1">
      <c r="D17" s="152" t="s">
        <v>1</v>
      </c>
      <c r="E17" s="153"/>
      <c r="F17" s="154"/>
      <c r="G17" s="155" t="s">
        <v>2</v>
      </c>
      <c r="H17" s="158" t="s">
        <v>3</v>
      </c>
      <c r="I17" s="158"/>
      <c r="J17" s="158"/>
      <c r="K17" s="158"/>
      <c r="L17" s="158"/>
      <c r="M17" s="159" t="s">
        <v>4</v>
      </c>
      <c r="N17" s="160"/>
      <c r="O17" s="160"/>
      <c r="P17" s="160"/>
      <c r="Q17" s="160"/>
      <c r="R17" s="160"/>
      <c r="S17" s="161"/>
      <c r="T17" s="162" t="s">
        <v>5</v>
      </c>
      <c r="U17" s="163"/>
      <c r="V17" s="163"/>
      <c r="W17" s="164"/>
      <c r="X17" s="9"/>
      <c r="Y17" s="9"/>
    </row>
    <row r="18" spans="4:25" s="10" customFormat="1" ht="26.25" customHeight="1" thickBot="1">
      <c r="D18" s="11" t="s">
        <v>6</v>
      </c>
      <c r="E18" s="165" t="s">
        <v>7</v>
      </c>
      <c r="F18" s="166"/>
      <c r="G18" s="156"/>
      <c r="H18" s="156" t="s">
        <v>8</v>
      </c>
      <c r="I18" s="167" t="s">
        <v>9</v>
      </c>
      <c r="J18" s="167"/>
      <c r="K18" s="167" t="s">
        <v>10</v>
      </c>
      <c r="L18" s="167"/>
      <c r="M18" s="168" t="s">
        <v>11</v>
      </c>
      <c r="N18" s="170" t="s">
        <v>12</v>
      </c>
      <c r="O18" s="172" t="s">
        <v>13</v>
      </c>
      <c r="P18" s="174" t="s">
        <v>14</v>
      </c>
      <c r="Q18" s="172" t="s">
        <v>15</v>
      </c>
      <c r="R18" s="171" t="s">
        <v>16</v>
      </c>
      <c r="S18" s="171" t="s">
        <v>17</v>
      </c>
      <c r="T18" s="178" t="s">
        <v>18</v>
      </c>
      <c r="U18" s="178" t="s">
        <v>19</v>
      </c>
      <c r="V18" s="179" t="s">
        <v>20</v>
      </c>
      <c r="W18" s="181" t="s">
        <v>21</v>
      </c>
      <c r="X18" s="9"/>
      <c r="Y18" s="9"/>
    </row>
    <row r="19" spans="1:25" s="10" customFormat="1" ht="40.5" customHeight="1" thickBot="1">
      <c r="A19" s="67" t="s">
        <v>36</v>
      </c>
      <c r="B19" s="67" t="s">
        <v>37</v>
      </c>
      <c r="C19" s="67" t="s">
        <v>39</v>
      </c>
      <c r="D19" s="64" t="s">
        <v>22</v>
      </c>
      <c r="E19" s="12" t="s">
        <v>6</v>
      </c>
      <c r="F19" s="13" t="s">
        <v>23</v>
      </c>
      <c r="G19" s="157"/>
      <c r="H19" s="157"/>
      <c r="I19" s="15" t="s">
        <v>24</v>
      </c>
      <c r="J19" s="14" t="s">
        <v>25</v>
      </c>
      <c r="K19" s="14" t="s">
        <v>24</v>
      </c>
      <c r="L19" s="14" t="s">
        <v>25</v>
      </c>
      <c r="M19" s="169"/>
      <c r="N19" s="171"/>
      <c r="O19" s="173"/>
      <c r="P19" s="175"/>
      <c r="Q19" s="173"/>
      <c r="R19" s="176"/>
      <c r="S19" s="177"/>
      <c r="T19" s="179"/>
      <c r="U19" s="179"/>
      <c r="V19" s="180"/>
      <c r="W19" s="182"/>
      <c r="X19" s="9"/>
      <c r="Y19" s="9"/>
    </row>
    <row r="20" spans="1:25" s="26" customFormat="1" ht="41.25" customHeight="1" thickBot="1">
      <c r="A20" s="53" t="s">
        <v>38</v>
      </c>
      <c r="B20" s="68">
        <v>9.5</v>
      </c>
      <c r="C20" s="55">
        <v>1500</v>
      </c>
      <c r="D20" s="65" t="s">
        <v>29</v>
      </c>
      <c r="E20" s="16" t="s">
        <v>30</v>
      </c>
      <c r="F20" s="16" t="s">
        <v>31</v>
      </c>
      <c r="G20" s="17">
        <v>795</v>
      </c>
      <c r="H20" s="17">
        <v>723</v>
      </c>
      <c r="I20" s="18">
        <v>26</v>
      </c>
      <c r="J20" s="19">
        <v>0.03</v>
      </c>
      <c r="K20" s="18">
        <v>17.8</v>
      </c>
      <c r="L20" s="19">
        <v>-0.06</v>
      </c>
      <c r="M20" s="19">
        <v>-0.18</v>
      </c>
      <c r="N20" s="17">
        <v>-15</v>
      </c>
      <c r="O20" s="18">
        <v>0</v>
      </c>
      <c r="P20" s="27" t="s">
        <v>34</v>
      </c>
      <c r="Q20" s="18">
        <v>1</v>
      </c>
      <c r="R20" s="21">
        <v>0.1</v>
      </c>
      <c r="S20" s="22">
        <v>1.8</v>
      </c>
      <c r="T20" s="23">
        <v>111</v>
      </c>
      <c r="U20" s="23">
        <v>109</v>
      </c>
      <c r="V20" s="24">
        <v>105</v>
      </c>
      <c r="W20" s="25">
        <v>106</v>
      </c>
      <c r="X20" s="9"/>
      <c r="Y20" s="9"/>
    </row>
    <row r="21" spans="1:25" s="26" customFormat="1" ht="41.25" customHeight="1" thickBot="1">
      <c r="A21" s="53" t="s">
        <v>40</v>
      </c>
      <c r="B21" s="68">
        <v>6</v>
      </c>
      <c r="C21" s="55">
        <v>1500</v>
      </c>
      <c r="D21" s="65" t="s">
        <v>26</v>
      </c>
      <c r="E21" s="16" t="s">
        <v>27</v>
      </c>
      <c r="F21" s="16" t="s">
        <v>28</v>
      </c>
      <c r="G21" s="17">
        <v>879</v>
      </c>
      <c r="H21" s="17">
        <v>483</v>
      </c>
      <c r="I21" s="18">
        <v>26</v>
      </c>
      <c r="J21" s="19">
        <v>0.09</v>
      </c>
      <c r="K21" s="18">
        <v>23.4</v>
      </c>
      <c r="L21" s="19">
        <v>0.05</v>
      </c>
      <c r="M21" s="19">
        <v>-0.2</v>
      </c>
      <c r="N21" s="17">
        <v>-15</v>
      </c>
      <c r="O21" s="18">
        <v>1.3</v>
      </c>
      <c r="P21" s="27" t="s">
        <v>34</v>
      </c>
      <c r="Q21" s="18">
        <v>-0.4</v>
      </c>
      <c r="R21" s="21">
        <v>-0.2</v>
      </c>
      <c r="S21" s="22">
        <v>1.3</v>
      </c>
      <c r="T21" s="23">
        <v>103</v>
      </c>
      <c r="U21" s="23">
        <v>108</v>
      </c>
      <c r="V21" s="24">
        <v>108</v>
      </c>
      <c r="W21" s="25">
        <v>103</v>
      </c>
      <c r="X21" s="9"/>
      <c r="Y21" s="9"/>
    </row>
    <row r="22" spans="1:25" s="26" customFormat="1" ht="38.25" customHeight="1" thickBot="1">
      <c r="A22" s="53" t="s">
        <v>40</v>
      </c>
      <c r="B22" s="68">
        <v>7</v>
      </c>
      <c r="C22" s="55">
        <v>1500</v>
      </c>
      <c r="D22" s="21" t="s">
        <v>35</v>
      </c>
      <c r="E22" s="16" t="s">
        <v>32</v>
      </c>
      <c r="F22" s="16" t="s">
        <v>33</v>
      </c>
      <c r="G22" s="17">
        <v>726</v>
      </c>
      <c r="H22" s="17">
        <v>338</v>
      </c>
      <c r="I22" s="18">
        <v>19.5</v>
      </c>
      <c r="J22" s="19">
        <v>0.08</v>
      </c>
      <c r="K22" s="18">
        <v>25.2</v>
      </c>
      <c r="L22" s="19">
        <v>0.11</v>
      </c>
      <c r="M22" s="19">
        <v>-0.24</v>
      </c>
      <c r="N22" s="17">
        <v>17</v>
      </c>
      <c r="O22" s="18">
        <v>0.19</v>
      </c>
      <c r="P22" s="27" t="s">
        <v>34</v>
      </c>
      <c r="Q22" s="18">
        <v>0.8</v>
      </c>
      <c r="R22" s="21">
        <v>0.2</v>
      </c>
      <c r="S22" s="22">
        <v>2.6</v>
      </c>
      <c r="T22" s="23">
        <v>104</v>
      </c>
      <c r="U22" s="23">
        <v>106</v>
      </c>
      <c r="V22" s="28">
        <v>102</v>
      </c>
      <c r="W22" s="29">
        <v>109</v>
      </c>
      <c r="X22" s="9"/>
      <c r="Y22" s="9"/>
    </row>
    <row r="23" spans="1:25" s="26" customFormat="1" ht="38.25" customHeight="1" thickBot="1">
      <c r="A23" s="53" t="s">
        <v>45</v>
      </c>
      <c r="B23" s="54">
        <v>10</v>
      </c>
      <c r="C23" s="55">
        <v>1500</v>
      </c>
      <c r="D23" s="50" t="s">
        <v>54</v>
      </c>
      <c r="E23" s="45" t="s">
        <v>49</v>
      </c>
      <c r="F23" s="45" t="s">
        <v>50</v>
      </c>
      <c r="G23" s="46">
        <v>661</v>
      </c>
      <c r="H23" s="46">
        <v>552</v>
      </c>
      <c r="I23" s="47">
        <v>16.4</v>
      </c>
      <c r="J23" s="48">
        <v>-0.01</v>
      </c>
      <c r="K23" s="47">
        <v>27.3</v>
      </c>
      <c r="L23" s="48">
        <v>0.06</v>
      </c>
      <c r="M23" s="48">
        <v>-0.14</v>
      </c>
      <c r="N23" s="46">
        <v>82</v>
      </c>
      <c r="O23" s="47">
        <v>-1.3</v>
      </c>
      <c r="P23" s="27" t="s">
        <v>34</v>
      </c>
      <c r="Q23" s="47">
        <v>-0.1</v>
      </c>
      <c r="R23" s="75">
        <v>0</v>
      </c>
      <c r="S23" s="51">
        <v>-0.14</v>
      </c>
      <c r="T23" s="52">
        <v>0.4</v>
      </c>
      <c r="U23" s="52">
        <v>1.5</v>
      </c>
      <c r="V23" s="24">
        <v>1.8</v>
      </c>
      <c r="W23" s="25">
        <v>0.7</v>
      </c>
      <c r="X23" s="9"/>
      <c r="Y23" s="9"/>
    </row>
    <row r="24" spans="1:23" ht="30.75" thickBot="1">
      <c r="A24" s="53" t="s">
        <v>45</v>
      </c>
      <c r="B24" s="54">
        <v>15</v>
      </c>
      <c r="C24" s="55">
        <v>1500</v>
      </c>
      <c r="D24" s="66" t="s">
        <v>55</v>
      </c>
      <c r="E24" s="57" t="s">
        <v>48</v>
      </c>
      <c r="F24" s="57" t="s">
        <v>33</v>
      </c>
      <c r="G24" s="58">
        <v>641</v>
      </c>
      <c r="H24" s="58">
        <v>590</v>
      </c>
      <c r="I24" s="59">
        <v>18.2</v>
      </c>
      <c r="J24" s="60">
        <v>0</v>
      </c>
      <c r="K24" s="59">
        <v>17.6</v>
      </c>
      <c r="L24" s="60">
        <v>-0.03</v>
      </c>
      <c r="M24" s="60">
        <v>-0.12</v>
      </c>
      <c r="N24" s="58">
        <v>125</v>
      </c>
      <c r="O24" s="59">
        <v>-1.7</v>
      </c>
      <c r="P24" s="27" t="s">
        <v>34</v>
      </c>
      <c r="Q24" s="47">
        <v>-0.8</v>
      </c>
      <c r="R24" s="75">
        <v>1.5</v>
      </c>
      <c r="S24" s="51">
        <v>-0.1</v>
      </c>
      <c r="T24" s="84">
        <v>-0.04</v>
      </c>
      <c r="U24" s="52">
        <v>1.8</v>
      </c>
      <c r="V24" s="24">
        <v>1.8</v>
      </c>
      <c r="W24" s="25">
        <v>1.4</v>
      </c>
    </row>
    <row r="25" spans="1:23" ht="30.75" thickBot="1">
      <c r="A25" s="53"/>
      <c r="B25" s="54"/>
      <c r="C25" s="55"/>
      <c r="D25" s="66"/>
      <c r="E25" s="57"/>
      <c r="F25" s="57"/>
      <c r="G25" s="58"/>
      <c r="H25" s="58"/>
      <c r="I25" s="59"/>
      <c r="J25" s="60"/>
      <c r="K25" s="59"/>
      <c r="L25" s="60"/>
      <c r="M25" s="60"/>
      <c r="N25" s="58"/>
      <c r="O25" s="59"/>
      <c r="P25" s="27"/>
      <c r="Q25" s="47"/>
      <c r="R25" s="75"/>
      <c r="S25" s="51"/>
      <c r="T25" s="52"/>
      <c r="U25" s="52"/>
      <c r="V25" s="24"/>
      <c r="W25" s="25"/>
    </row>
    <row r="26" spans="1:23" ht="30.75" thickBot="1">
      <c r="A26" s="53"/>
      <c r="B26" s="54"/>
      <c r="C26" s="55"/>
      <c r="D26" s="66"/>
      <c r="E26" s="57"/>
      <c r="F26" s="57"/>
      <c r="G26" s="58"/>
      <c r="H26" s="58"/>
      <c r="I26" s="59"/>
      <c r="J26" s="60"/>
      <c r="K26" s="59"/>
      <c r="L26" s="60"/>
      <c r="M26" s="60"/>
      <c r="N26" s="58"/>
      <c r="O26" s="59"/>
      <c r="P26" s="27"/>
      <c r="Q26" s="47"/>
      <c r="R26" s="75"/>
      <c r="S26" s="51"/>
      <c r="T26" s="52"/>
      <c r="U26" s="52"/>
      <c r="V26" s="24"/>
      <c r="W26" s="25"/>
    </row>
    <row r="27" spans="1:23" ht="30.75" thickBot="1">
      <c r="A27" s="53" t="s">
        <v>45</v>
      </c>
      <c r="B27" s="54">
        <v>24</v>
      </c>
      <c r="C27" s="55">
        <v>250</v>
      </c>
      <c r="D27" s="66" t="s">
        <v>51</v>
      </c>
      <c r="E27" s="57" t="s">
        <v>49</v>
      </c>
      <c r="F27" s="57" t="s">
        <v>53</v>
      </c>
      <c r="G27" s="58">
        <v>505</v>
      </c>
      <c r="H27" s="58">
        <v>611</v>
      </c>
      <c r="I27" s="59">
        <v>16</v>
      </c>
      <c r="J27" s="60">
        <v>-0.02</v>
      </c>
      <c r="K27" s="59">
        <v>8.4</v>
      </c>
      <c r="L27" s="60">
        <v>-0.11</v>
      </c>
      <c r="M27" s="60">
        <v>-0.02</v>
      </c>
      <c r="N27" s="58">
        <v>133</v>
      </c>
      <c r="O27" s="59">
        <v>-0.7</v>
      </c>
      <c r="P27" s="27"/>
      <c r="Q27" s="47">
        <v>2.6</v>
      </c>
      <c r="R27" s="75">
        <v>1.7</v>
      </c>
      <c r="S27" s="51">
        <v>1.1</v>
      </c>
      <c r="T27" s="52">
        <v>0.4</v>
      </c>
      <c r="U27" s="52">
        <v>2.4</v>
      </c>
      <c r="V27" s="24">
        <v>2.2</v>
      </c>
      <c r="W27" s="25">
        <v>1.4</v>
      </c>
    </row>
    <row r="28" spans="1:23" ht="33" customHeight="1" thickBot="1">
      <c r="A28" s="78" t="s">
        <v>45</v>
      </c>
      <c r="B28" s="79">
        <v>20</v>
      </c>
      <c r="C28" s="80">
        <v>250</v>
      </c>
      <c r="D28" s="81" t="s">
        <v>52</v>
      </c>
      <c r="E28" s="82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76"/>
      <c r="Q28" s="36"/>
      <c r="R28" s="77"/>
      <c r="S28" s="37"/>
      <c r="T28" s="38"/>
      <c r="U28" s="38"/>
      <c r="V28" s="39"/>
      <c r="W28" s="40"/>
    </row>
    <row r="29" ht="15" thickTop="1"/>
    <row r="32" ht="20.25">
      <c r="F32" s="69">
        <v>610.9389</v>
      </c>
    </row>
    <row r="33" ht="20.25">
      <c r="F33" s="70">
        <v>8.4161</v>
      </c>
    </row>
    <row r="34" ht="20.25">
      <c r="F34" s="71">
        <v>-0.1084493062205566</v>
      </c>
    </row>
    <row r="35" ht="20.25">
      <c r="F35" s="70">
        <v>16.0262</v>
      </c>
    </row>
    <row r="36" ht="20.25">
      <c r="F36" s="71">
        <v>-0.02429803820708544</v>
      </c>
    </row>
    <row r="37" ht="20.25">
      <c r="F37" s="71">
        <v>-0.021059999999999857</v>
      </c>
    </row>
    <row r="38" ht="20.25">
      <c r="F38" s="71">
        <v>-0.7030600000000002</v>
      </c>
    </row>
    <row r="39" ht="20.25">
      <c r="F39" s="69">
        <v>133.43375999999998</v>
      </c>
    </row>
    <row r="40" ht="20.25">
      <c r="F40" s="71">
        <v>2.5990832636168086</v>
      </c>
    </row>
    <row r="41" ht="20.25">
      <c r="F41" s="71">
        <v>1.6801127766177761</v>
      </c>
    </row>
    <row r="42" ht="20.25">
      <c r="F42" s="71">
        <v>1.562901059426945</v>
      </c>
    </row>
    <row r="43" spans="6:10" ht="23.25">
      <c r="F43" s="71">
        <v>0.8583020391028948</v>
      </c>
      <c r="H43" s="73">
        <f>F43*2</f>
        <v>1.7166040782057896</v>
      </c>
      <c r="I43" s="74">
        <f>H43+F42</f>
        <v>3.279505137632735</v>
      </c>
      <c r="J43" s="73">
        <f>I43/3</f>
        <v>1.0931683792109117</v>
      </c>
    </row>
    <row r="44" ht="20.25">
      <c r="F44" s="72">
        <v>504.56831058710173</v>
      </c>
    </row>
    <row r="45" ht="20.25">
      <c r="F45" s="70">
        <v>1.0931683792109117</v>
      </c>
    </row>
  </sheetData>
  <sheetProtection/>
  <mergeCells count="40">
    <mergeCell ref="V18:V19"/>
    <mergeCell ref="W18:W19"/>
    <mergeCell ref="P18:P19"/>
    <mergeCell ref="Q18:Q19"/>
    <mergeCell ref="R18:R19"/>
    <mergeCell ref="S18:S19"/>
    <mergeCell ref="T18:T19"/>
    <mergeCell ref="U18:U19"/>
    <mergeCell ref="H18:H19"/>
    <mergeCell ref="I18:J18"/>
    <mergeCell ref="K18:L18"/>
    <mergeCell ref="M18:M19"/>
    <mergeCell ref="N18:N19"/>
    <mergeCell ref="O18:O19"/>
    <mergeCell ref="T3:T4"/>
    <mergeCell ref="U3:U4"/>
    <mergeCell ref="V3:V4"/>
    <mergeCell ref="W3:W4"/>
    <mergeCell ref="D17:F17"/>
    <mergeCell ref="G17:G19"/>
    <mergeCell ref="H17:L17"/>
    <mergeCell ref="M17:S17"/>
    <mergeCell ref="T17:W17"/>
    <mergeCell ref="E18:F18"/>
    <mergeCell ref="N3:N4"/>
    <mergeCell ref="O3:O4"/>
    <mergeCell ref="P3:P4"/>
    <mergeCell ref="Q3:Q4"/>
    <mergeCell ref="R3:R4"/>
    <mergeCell ref="S3:S4"/>
    <mergeCell ref="D2:F2"/>
    <mergeCell ref="G2:G4"/>
    <mergeCell ref="H2:L2"/>
    <mergeCell ref="M2:S2"/>
    <mergeCell ref="T2:W2"/>
    <mergeCell ref="E3:F3"/>
    <mergeCell ref="H3:H4"/>
    <mergeCell ref="I3:J3"/>
    <mergeCell ref="K3:L3"/>
    <mergeCell ref="M3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rightToLeft="1" tabSelected="1" view="pageBreakPreview" zoomScale="60" zoomScaleNormal="80" zoomScalePageLayoutView="0" workbookViewId="0" topLeftCell="A1">
      <selection activeCell="X7" sqref="X7"/>
    </sheetView>
  </sheetViews>
  <sheetFormatPr defaultColWidth="9.140625" defaultRowHeight="15"/>
  <cols>
    <col min="1" max="1" width="18.00390625" style="0" customWidth="1"/>
    <col min="2" max="2" width="9.8515625" style="0" customWidth="1"/>
    <col min="3" max="3" width="11.7109375" style="0" customWidth="1"/>
    <col min="4" max="4" width="10.00390625" style="0" customWidth="1"/>
    <col min="5" max="5" width="9.140625" style="0" customWidth="1"/>
    <col min="6" max="6" width="6.8515625" style="0" customWidth="1"/>
    <col min="7" max="7" width="7.57421875" style="0" customWidth="1"/>
    <col min="8" max="8" width="6.8515625" style="0" customWidth="1"/>
    <col min="9" max="9" width="7.8515625" style="0" customWidth="1"/>
    <col min="10" max="10" width="8.28125" style="0" customWidth="1"/>
    <col min="11" max="11" width="10.57421875" style="0" customWidth="1"/>
    <col min="12" max="12" width="8.8515625" style="0" customWidth="1"/>
    <col min="13" max="13" width="9.28125" style="0" customWidth="1"/>
    <col min="14" max="14" width="6.140625" style="0" customWidth="1"/>
    <col min="15" max="15" width="7.421875" style="0" customWidth="1"/>
    <col min="16" max="16" width="11.7109375" style="0" customWidth="1"/>
    <col min="17" max="17" width="7.421875" style="0" customWidth="1"/>
    <col min="18" max="18" width="7.28125" style="0" customWidth="1"/>
    <col min="19" max="20" width="8.421875" style="0" customWidth="1"/>
  </cols>
  <sheetData>
    <row r="1" spans="1:22" ht="30.75" customHeight="1" thickBot="1">
      <c r="A1" s="189" t="s">
        <v>76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90"/>
      <c r="U1" s="108"/>
      <c r="V1" s="151" t="s">
        <v>75</v>
      </c>
    </row>
    <row r="2" spans="1:22" ht="20.25">
      <c r="A2" s="214" t="s">
        <v>1</v>
      </c>
      <c r="B2" s="215"/>
      <c r="C2" s="216"/>
      <c r="D2" s="217" t="s">
        <v>2</v>
      </c>
      <c r="E2" s="218" t="s">
        <v>3</v>
      </c>
      <c r="F2" s="218"/>
      <c r="G2" s="218"/>
      <c r="H2" s="218"/>
      <c r="I2" s="218"/>
      <c r="J2" s="219" t="s">
        <v>4</v>
      </c>
      <c r="K2" s="220"/>
      <c r="L2" s="220"/>
      <c r="M2" s="220"/>
      <c r="N2" s="220"/>
      <c r="O2" s="220"/>
      <c r="P2" s="221"/>
      <c r="Q2" s="198" t="s">
        <v>5</v>
      </c>
      <c r="R2" s="199"/>
      <c r="S2" s="199"/>
      <c r="T2" s="200"/>
      <c r="U2" s="108"/>
      <c r="V2" s="108"/>
    </row>
    <row r="3" spans="1:22" ht="20.25">
      <c r="A3" s="85" t="s">
        <v>6</v>
      </c>
      <c r="B3" s="201" t="s">
        <v>7</v>
      </c>
      <c r="C3" s="202"/>
      <c r="D3" s="203"/>
      <c r="E3" s="203" t="s">
        <v>8</v>
      </c>
      <c r="F3" s="205" t="s">
        <v>9</v>
      </c>
      <c r="G3" s="205"/>
      <c r="H3" s="205" t="s">
        <v>10</v>
      </c>
      <c r="I3" s="205"/>
      <c r="J3" s="206" t="s">
        <v>11</v>
      </c>
      <c r="K3" s="208" t="s">
        <v>12</v>
      </c>
      <c r="L3" s="209" t="s">
        <v>13</v>
      </c>
      <c r="M3" s="211" t="s">
        <v>14</v>
      </c>
      <c r="N3" s="209" t="s">
        <v>15</v>
      </c>
      <c r="O3" s="191" t="s">
        <v>16</v>
      </c>
      <c r="P3" s="191" t="s">
        <v>17</v>
      </c>
      <c r="Q3" s="193" t="s">
        <v>18</v>
      </c>
      <c r="R3" s="193" t="s">
        <v>19</v>
      </c>
      <c r="S3" s="194" t="s">
        <v>20</v>
      </c>
      <c r="T3" s="196" t="s">
        <v>21</v>
      </c>
      <c r="U3" s="108"/>
      <c r="V3" s="108"/>
    </row>
    <row r="4" spans="1:22" ht="20.25" customHeight="1">
      <c r="A4" s="87" t="s">
        <v>22</v>
      </c>
      <c r="B4" s="86" t="s">
        <v>6</v>
      </c>
      <c r="C4" s="88" t="s">
        <v>23</v>
      </c>
      <c r="D4" s="204"/>
      <c r="E4" s="204"/>
      <c r="F4" s="90" t="s">
        <v>24</v>
      </c>
      <c r="G4" s="89" t="s">
        <v>25</v>
      </c>
      <c r="H4" s="89" t="s">
        <v>24</v>
      </c>
      <c r="I4" s="89" t="s">
        <v>25</v>
      </c>
      <c r="J4" s="207"/>
      <c r="K4" s="191"/>
      <c r="L4" s="210"/>
      <c r="M4" s="212"/>
      <c r="N4" s="210"/>
      <c r="O4" s="213"/>
      <c r="P4" s="192"/>
      <c r="Q4" s="194"/>
      <c r="R4" s="194"/>
      <c r="S4" s="195"/>
      <c r="T4" s="197"/>
      <c r="U4" s="108"/>
      <c r="V4" s="108"/>
    </row>
    <row r="5" spans="1:22" ht="20.25">
      <c r="A5" s="91" t="s">
        <v>26</v>
      </c>
      <c r="B5" s="92" t="s">
        <v>27</v>
      </c>
      <c r="C5" s="92" t="s">
        <v>28</v>
      </c>
      <c r="D5" s="93">
        <v>805</v>
      </c>
      <c r="E5" s="93">
        <v>381</v>
      </c>
      <c r="F5" s="94">
        <v>22.8</v>
      </c>
      <c r="G5" s="95">
        <v>0.09</v>
      </c>
      <c r="H5" s="94">
        <v>22.5</v>
      </c>
      <c r="I5" s="95">
        <v>0.08</v>
      </c>
      <c r="J5" s="95">
        <v>-0.2</v>
      </c>
      <c r="K5" s="93">
        <v>-1</v>
      </c>
      <c r="L5" s="94">
        <v>1.3</v>
      </c>
      <c r="M5" s="96">
        <v>-0.8</v>
      </c>
      <c r="N5" s="94">
        <v>-1.8</v>
      </c>
      <c r="O5" s="97">
        <v>-0.9</v>
      </c>
      <c r="P5" s="98">
        <v>1.2</v>
      </c>
      <c r="Q5" s="99">
        <v>103</v>
      </c>
      <c r="R5" s="99">
        <v>108</v>
      </c>
      <c r="S5" s="100">
        <v>108</v>
      </c>
      <c r="T5" s="101">
        <v>103</v>
      </c>
      <c r="U5" s="108"/>
      <c r="V5" s="108"/>
    </row>
    <row r="6" spans="1:22" ht="20.25">
      <c r="A6" s="91" t="s">
        <v>29</v>
      </c>
      <c r="B6" s="92" t="s">
        <v>30</v>
      </c>
      <c r="C6" s="92" t="s">
        <v>31</v>
      </c>
      <c r="D6" s="93">
        <v>739</v>
      </c>
      <c r="E6" s="93">
        <v>650</v>
      </c>
      <c r="F6" s="94">
        <v>24</v>
      </c>
      <c r="G6" s="95">
        <v>0.03</v>
      </c>
      <c r="H6" s="94">
        <v>17.6</v>
      </c>
      <c r="I6" s="95">
        <v>-0.04</v>
      </c>
      <c r="J6" s="95">
        <v>-0.18</v>
      </c>
      <c r="K6" s="93">
        <v>-19</v>
      </c>
      <c r="L6" s="94">
        <v>-0.4</v>
      </c>
      <c r="M6" s="96" t="s">
        <v>34</v>
      </c>
      <c r="N6" s="94">
        <v>1.1</v>
      </c>
      <c r="O6" s="97">
        <v>0.03</v>
      </c>
      <c r="P6" s="98">
        <v>1.2</v>
      </c>
      <c r="Q6" s="99">
        <v>108</v>
      </c>
      <c r="R6" s="99">
        <v>109</v>
      </c>
      <c r="S6" s="100">
        <v>105</v>
      </c>
      <c r="T6" s="101">
        <v>106</v>
      </c>
      <c r="U6" s="108"/>
      <c r="V6" s="108"/>
    </row>
    <row r="7" spans="1:22" ht="20.25">
      <c r="A7" s="91" t="s">
        <v>35</v>
      </c>
      <c r="B7" s="92" t="s">
        <v>32</v>
      </c>
      <c r="C7" s="92" t="s">
        <v>33</v>
      </c>
      <c r="D7" s="93">
        <v>746</v>
      </c>
      <c r="E7" s="93">
        <v>349</v>
      </c>
      <c r="F7" s="94">
        <v>20.3</v>
      </c>
      <c r="G7" s="95">
        <v>0.08</v>
      </c>
      <c r="H7" s="94">
        <v>26</v>
      </c>
      <c r="I7" s="95">
        <v>0.11</v>
      </c>
      <c r="J7" s="95">
        <v>-0.24</v>
      </c>
      <c r="K7" s="93">
        <v>17</v>
      </c>
      <c r="L7" s="94">
        <v>-0.14</v>
      </c>
      <c r="M7" s="96">
        <v>-0.2</v>
      </c>
      <c r="N7" s="94">
        <v>0.7</v>
      </c>
      <c r="O7" s="97">
        <v>-0.3</v>
      </c>
      <c r="P7" s="98">
        <v>2.4</v>
      </c>
      <c r="Q7" s="99">
        <v>104</v>
      </c>
      <c r="R7" s="99">
        <v>106</v>
      </c>
      <c r="S7" s="100">
        <v>100</v>
      </c>
      <c r="T7" s="101">
        <v>109</v>
      </c>
      <c r="U7" s="108"/>
      <c r="V7" s="108"/>
    </row>
    <row r="8" spans="1:22" ht="20.25">
      <c r="A8" s="91" t="s">
        <v>61</v>
      </c>
      <c r="B8" s="92" t="s">
        <v>48</v>
      </c>
      <c r="C8" s="92" t="s">
        <v>33</v>
      </c>
      <c r="D8" s="93">
        <v>587</v>
      </c>
      <c r="E8" s="93">
        <v>549</v>
      </c>
      <c r="F8" s="94">
        <v>17.1</v>
      </c>
      <c r="G8" s="95">
        <v>0</v>
      </c>
      <c r="H8" s="94">
        <v>15.8</v>
      </c>
      <c r="I8" s="95">
        <v>-0.03</v>
      </c>
      <c r="J8" s="95">
        <v>-0.13</v>
      </c>
      <c r="K8" s="93">
        <v>116</v>
      </c>
      <c r="L8" s="94">
        <v>-1.9</v>
      </c>
      <c r="M8" s="96">
        <v>-0.7</v>
      </c>
      <c r="N8" s="94">
        <v>-0.8</v>
      </c>
      <c r="O8" s="97">
        <v>1.1</v>
      </c>
      <c r="P8" s="98">
        <v>0.3</v>
      </c>
      <c r="Q8" s="99">
        <v>98</v>
      </c>
      <c r="R8" s="99">
        <v>110</v>
      </c>
      <c r="S8" s="100">
        <v>111</v>
      </c>
      <c r="T8" s="101">
        <v>108</v>
      </c>
      <c r="U8" s="108"/>
      <c r="V8" s="108"/>
    </row>
    <row r="9" spans="1:22" ht="20.25">
      <c r="A9" s="91" t="s">
        <v>60</v>
      </c>
      <c r="B9" s="92" t="s">
        <v>49</v>
      </c>
      <c r="C9" s="92" t="s">
        <v>50</v>
      </c>
      <c r="D9" s="93">
        <v>511</v>
      </c>
      <c r="E9" s="93">
        <v>473</v>
      </c>
      <c r="F9" s="94">
        <v>14.1</v>
      </c>
      <c r="G9" s="95">
        <v>-0.01</v>
      </c>
      <c r="H9" s="94">
        <v>21.5</v>
      </c>
      <c r="I9" s="95">
        <v>0.04</v>
      </c>
      <c r="J9" s="95">
        <v>-0.09</v>
      </c>
      <c r="K9" s="93">
        <v>63</v>
      </c>
      <c r="L9" s="94">
        <v>-1.7</v>
      </c>
      <c r="M9" s="96">
        <v>-0.4</v>
      </c>
      <c r="N9" s="94">
        <v>4.6</v>
      </c>
      <c r="O9" s="97">
        <v>1.6</v>
      </c>
      <c r="P9" s="98">
        <v>1.5</v>
      </c>
      <c r="Q9" s="99">
        <v>101</v>
      </c>
      <c r="R9" s="99">
        <v>110</v>
      </c>
      <c r="S9" s="109">
        <v>113</v>
      </c>
      <c r="T9" s="110">
        <v>104</v>
      </c>
      <c r="U9" s="108"/>
      <c r="V9" s="108"/>
    </row>
    <row r="10" spans="1:22" ht="35.25" customHeight="1" thickBot="1">
      <c r="A10" s="231" t="s">
        <v>69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2"/>
      <c r="U10" s="108"/>
      <c r="V10" s="108"/>
    </row>
    <row r="11" spans="1:22" ht="20.25">
      <c r="A11" s="214" t="s">
        <v>1</v>
      </c>
      <c r="B11" s="215"/>
      <c r="C11" s="216"/>
      <c r="D11" s="217" t="s">
        <v>2</v>
      </c>
      <c r="E11" s="218" t="s">
        <v>3</v>
      </c>
      <c r="F11" s="218"/>
      <c r="G11" s="218"/>
      <c r="H11" s="218"/>
      <c r="I11" s="218"/>
      <c r="J11" s="219" t="s">
        <v>4</v>
      </c>
      <c r="K11" s="220"/>
      <c r="L11" s="220"/>
      <c r="M11" s="220"/>
      <c r="N11" s="220"/>
      <c r="O11" s="220"/>
      <c r="P11" s="221"/>
      <c r="Q11" s="198" t="s">
        <v>5</v>
      </c>
      <c r="R11" s="199"/>
      <c r="S11" s="199"/>
      <c r="T11" s="200"/>
      <c r="U11" s="108"/>
      <c r="V11" s="108"/>
    </row>
    <row r="12" spans="1:22" ht="20.25">
      <c r="A12" s="85" t="s">
        <v>6</v>
      </c>
      <c r="B12" s="201" t="s">
        <v>7</v>
      </c>
      <c r="C12" s="202"/>
      <c r="D12" s="203"/>
      <c r="E12" s="203" t="s">
        <v>8</v>
      </c>
      <c r="F12" s="205" t="s">
        <v>9</v>
      </c>
      <c r="G12" s="205"/>
      <c r="H12" s="205" t="s">
        <v>10</v>
      </c>
      <c r="I12" s="205"/>
      <c r="J12" s="206" t="s">
        <v>11</v>
      </c>
      <c r="K12" s="208" t="s">
        <v>12</v>
      </c>
      <c r="L12" s="209" t="s">
        <v>13</v>
      </c>
      <c r="M12" s="211" t="s">
        <v>14</v>
      </c>
      <c r="N12" s="209" t="s">
        <v>15</v>
      </c>
      <c r="O12" s="191" t="s">
        <v>16</v>
      </c>
      <c r="P12" s="191" t="s">
        <v>17</v>
      </c>
      <c r="Q12" s="193" t="s">
        <v>18</v>
      </c>
      <c r="R12" s="193" t="s">
        <v>19</v>
      </c>
      <c r="S12" s="194" t="s">
        <v>20</v>
      </c>
      <c r="T12" s="196" t="s">
        <v>21</v>
      </c>
      <c r="U12" s="108"/>
      <c r="V12" s="108"/>
    </row>
    <row r="13" spans="1:22" ht="20.25">
      <c r="A13" s="87" t="s">
        <v>22</v>
      </c>
      <c r="B13" s="86" t="s">
        <v>6</v>
      </c>
      <c r="C13" s="88" t="s">
        <v>23</v>
      </c>
      <c r="D13" s="204"/>
      <c r="E13" s="204"/>
      <c r="F13" s="90" t="s">
        <v>24</v>
      </c>
      <c r="G13" s="89" t="s">
        <v>25</v>
      </c>
      <c r="H13" s="89" t="s">
        <v>24</v>
      </c>
      <c r="I13" s="89" t="s">
        <v>25</v>
      </c>
      <c r="J13" s="207"/>
      <c r="K13" s="191"/>
      <c r="L13" s="210"/>
      <c r="M13" s="212"/>
      <c r="N13" s="210"/>
      <c r="O13" s="213"/>
      <c r="P13" s="192"/>
      <c r="Q13" s="194"/>
      <c r="R13" s="194"/>
      <c r="S13" s="195"/>
      <c r="T13" s="197"/>
      <c r="U13" s="108"/>
      <c r="V13" s="108"/>
    </row>
    <row r="14" spans="1:22" ht="20.25">
      <c r="A14" s="91" t="s">
        <v>63</v>
      </c>
      <c r="B14" s="92" t="s">
        <v>49</v>
      </c>
      <c r="C14" s="92" t="s">
        <v>53</v>
      </c>
      <c r="D14" s="93">
        <v>414</v>
      </c>
      <c r="E14" s="93">
        <v>516</v>
      </c>
      <c r="F14" s="94">
        <v>13.3</v>
      </c>
      <c r="G14" s="95">
        <v>-0.02</v>
      </c>
      <c r="H14" s="94">
        <v>5.6</v>
      </c>
      <c r="I14" s="95">
        <v>-0.1</v>
      </c>
      <c r="J14" s="95">
        <v>0.01</v>
      </c>
      <c r="K14" s="93">
        <v>121</v>
      </c>
      <c r="L14" s="94">
        <v>-0.4</v>
      </c>
      <c r="M14" s="96">
        <v>0.8</v>
      </c>
      <c r="N14" s="94">
        <v>0.8</v>
      </c>
      <c r="O14" s="97">
        <v>0.96</v>
      </c>
      <c r="P14" s="98">
        <v>1.1</v>
      </c>
      <c r="Q14" s="99">
        <v>103</v>
      </c>
      <c r="R14" s="99">
        <v>115</v>
      </c>
      <c r="S14" s="100">
        <v>115</v>
      </c>
      <c r="T14" s="101">
        <v>107</v>
      </c>
      <c r="U14" s="108"/>
      <c r="V14" s="108"/>
    </row>
    <row r="15" spans="1:22" ht="21" thickBot="1">
      <c r="A15" s="111" t="s">
        <v>62</v>
      </c>
      <c r="B15" s="112" t="s">
        <v>64</v>
      </c>
      <c r="C15" s="112" t="s">
        <v>65</v>
      </c>
      <c r="D15" s="113">
        <v>310</v>
      </c>
      <c r="E15" s="113">
        <v>261</v>
      </c>
      <c r="F15" s="114">
        <v>9.2</v>
      </c>
      <c r="G15" s="115">
        <v>0.01</v>
      </c>
      <c r="H15" s="114">
        <v>11.3</v>
      </c>
      <c r="I15" s="115">
        <v>0.02</v>
      </c>
      <c r="J15" s="115">
        <v>-0.1</v>
      </c>
      <c r="K15" s="113">
        <v>15</v>
      </c>
      <c r="L15" s="114">
        <v>-1.5</v>
      </c>
      <c r="M15" s="116" t="s">
        <v>34</v>
      </c>
      <c r="N15" s="114">
        <v>-0.8</v>
      </c>
      <c r="O15" s="117">
        <v>-0.7</v>
      </c>
      <c r="P15" s="118">
        <v>0.8</v>
      </c>
      <c r="Q15" s="103">
        <v>109</v>
      </c>
      <c r="R15" s="103">
        <v>112</v>
      </c>
      <c r="S15" s="104">
        <v>118</v>
      </c>
      <c r="T15" s="105">
        <v>115</v>
      </c>
      <c r="U15" s="108"/>
      <c r="V15" s="108"/>
    </row>
    <row r="16" spans="1:22" ht="18" customHeight="1" thickTop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4.2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15" thickBo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 ht="21" customHeight="1" thickBot="1" thickTop="1">
      <c r="A19" s="106"/>
      <c r="B19" s="222" t="s">
        <v>56</v>
      </c>
      <c r="C19" s="223"/>
      <c r="D19" s="223"/>
      <c r="E19" s="223"/>
      <c r="F19" s="223"/>
      <c r="G19" s="224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ht="20.25" customHeight="1" thickTop="1">
      <c r="A20" s="107" t="s">
        <v>6</v>
      </c>
      <c r="B20" s="225"/>
      <c r="C20" s="226"/>
      <c r="D20" s="226"/>
      <c r="E20" s="226"/>
      <c r="F20" s="226"/>
      <c r="G20" s="227"/>
      <c r="H20" s="108"/>
      <c r="I20" s="120" t="s">
        <v>70</v>
      </c>
      <c r="J20" s="121"/>
      <c r="K20" s="121"/>
      <c r="L20" s="121"/>
      <c r="M20" s="121"/>
      <c r="N20" s="121"/>
      <c r="O20" s="121"/>
      <c r="P20" s="121"/>
      <c r="Q20" s="122"/>
      <c r="R20" s="122"/>
      <c r="S20" s="122"/>
      <c r="T20" s="122"/>
      <c r="U20" s="122"/>
      <c r="V20" s="123"/>
    </row>
    <row r="21" spans="1:22" ht="20.25" customHeight="1">
      <c r="A21" s="102" t="s">
        <v>22</v>
      </c>
      <c r="B21" s="228"/>
      <c r="C21" s="229"/>
      <c r="D21" s="229"/>
      <c r="E21" s="229"/>
      <c r="F21" s="229"/>
      <c r="G21" s="230"/>
      <c r="H21" s="108"/>
      <c r="I21" s="124" t="s">
        <v>67</v>
      </c>
      <c r="J21" s="125"/>
      <c r="K21" s="125"/>
      <c r="L21" s="125"/>
      <c r="M21" s="125"/>
      <c r="N21" s="125"/>
      <c r="O21" s="125"/>
      <c r="P21" s="125"/>
      <c r="Q21" s="119"/>
      <c r="R21" s="119"/>
      <c r="S21" s="119"/>
      <c r="T21" s="119"/>
      <c r="U21" s="119"/>
      <c r="V21" s="126"/>
    </row>
    <row r="22" spans="1:22" ht="24" thickBot="1">
      <c r="A22" s="135" t="s">
        <v>26</v>
      </c>
      <c r="B22" s="183" t="s">
        <v>57</v>
      </c>
      <c r="C22" s="184"/>
      <c r="D22" s="184"/>
      <c r="E22" s="184"/>
      <c r="F22" s="184"/>
      <c r="G22" s="185"/>
      <c r="H22" s="108"/>
      <c r="I22" s="127" t="s">
        <v>68</v>
      </c>
      <c r="J22" s="128"/>
      <c r="K22" s="128"/>
      <c r="L22" s="128"/>
      <c r="M22" s="128"/>
      <c r="N22" s="128"/>
      <c r="O22" s="128"/>
      <c r="P22" s="128"/>
      <c r="Q22" s="129"/>
      <c r="R22" s="129"/>
      <c r="S22" s="130"/>
      <c r="T22" s="130"/>
      <c r="U22" s="130"/>
      <c r="V22" s="131"/>
    </row>
    <row r="23" spans="1:22" ht="21" thickTop="1">
      <c r="A23" s="135" t="s">
        <v>29</v>
      </c>
      <c r="B23" s="183" t="s">
        <v>58</v>
      </c>
      <c r="C23" s="184"/>
      <c r="D23" s="184"/>
      <c r="E23" s="184"/>
      <c r="F23" s="184"/>
      <c r="G23" s="185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</row>
    <row r="24" spans="1:22" ht="20.25" customHeight="1">
      <c r="A24" s="136" t="s">
        <v>35</v>
      </c>
      <c r="B24" s="183" t="s">
        <v>59</v>
      </c>
      <c r="C24" s="184"/>
      <c r="D24" s="184"/>
      <c r="E24" s="184"/>
      <c r="F24" s="184"/>
      <c r="G24" s="185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20.25">
      <c r="A25" s="135" t="s">
        <v>61</v>
      </c>
      <c r="B25" s="183" t="s">
        <v>66</v>
      </c>
      <c r="C25" s="184"/>
      <c r="D25" s="184"/>
      <c r="E25" s="184"/>
      <c r="F25" s="184"/>
      <c r="G25" s="185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</row>
    <row r="26" spans="1:22" ht="20.25">
      <c r="A26" s="135" t="s">
        <v>60</v>
      </c>
      <c r="B26" s="183" t="s">
        <v>59</v>
      </c>
      <c r="C26" s="184"/>
      <c r="D26" s="184"/>
      <c r="E26" s="184"/>
      <c r="F26" s="184"/>
      <c r="G26" s="185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ht="20.25">
      <c r="A27" s="135" t="s">
        <v>71</v>
      </c>
      <c r="B27" s="183" t="s">
        <v>59</v>
      </c>
      <c r="C27" s="184"/>
      <c r="D27" s="184"/>
      <c r="E27" s="184"/>
      <c r="F27" s="184"/>
      <c r="G27" s="185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ht="21" thickBot="1">
      <c r="A28" s="137" t="s">
        <v>62</v>
      </c>
      <c r="B28" s="186" t="s">
        <v>57</v>
      </c>
      <c r="C28" s="187"/>
      <c r="D28" s="187"/>
      <c r="E28" s="187"/>
      <c r="F28" s="187"/>
      <c r="G28" s="18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ht="15" thickTop="1"/>
  </sheetData>
  <sheetProtection/>
  <mergeCells count="50">
    <mergeCell ref="A10:T10"/>
    <mergeCell ref="S3:S4"/>
    <mergeCell ref="J2:P2"/>
    <mergeCell ref="Q2:T2"/>
    <mergeCell ref="J3:J4"/>
    <mergeCell ref="Q3:Q4"/>
    <mergeCell ref="E3:E4"/>
    <mergeCell ref="F3:G3"/>
    <mergeCell ref="H3:I3"/>
    <mergeCell ref="A2:C2"/>
    <mergeCell ref="D2:D4"/>
    <mergeCell ref="E2:I2"/>
    <mergeCell ref="R3:R4"/>
    <mergeCell ref="B23:G23"/>
    <mergeCell ref="B19:G21"/>
    <mergeCell ref="T3:T4"/>
    <mergeCell ref="K3:K4"/>
    <mergeCell ref="L3:L4"/>
    <mergeCell ref="M3:M4"/>
    <mergeCell ref="N3:N4"/>
    <mergeCell ref="M12:M13"/>
    <mergeCell ref="N12:N13"/>
    <mergeCell ref="P3:P4"/>
    <mergeCell ref="B3:C3"/>
    <mergeCell ref="O3:O4"/>
    <mergeCell ref="A11:C11"/>
    <mergeCell ref="D11:D13"/>
    <mergeCell ref="E11:I11"/>
    <mergeCell ref="J11:P11"/>
    <mergeCell ref="O12:O13"/>
    <mergeCell ref="S12:S13"/>
    <mergeCell ref="T12:T13"/>
    <mergeCell ref="Q11:T11"/>
    <mergeCell ref="B12:C12"/>
    <mergeCell ref="E12:E13"/>
    <mergeCell ref="F12:G12"/>
    <mergeCell ref="H12:I12"/>
    <mergeCell ref="J12:J13"/>
    <mergeCell ref="K12:K13"/>
    <mergeCell ref="L12:L13"/>
    <mergeCell ref="B27:G27"/>
    <mergeCell ref="B28:G28"/>
    <mergeCell ref="A1:T1"/>
    <mergeCell ref="B22:G22"/>
    <mergeCell ref="B24:G24"/>
    <mergeCell ref="B25:G25"/>
    <mergeCell ref="B26:G26"/>
    <mergeCell ref="P12:P13"/>
    <mergeCell ref="Q12:Q13"/>
    <mergeCell ref="R12:R13"/>
  </mergeCells>
  <printOptions horizontalCentered="1"/>
  <pageMargins left="0.11811023622047245" right="0.11811023622047245" top="0.7480314960629921" bottom="0.15748031496062992" header="0.31496062992125984" footer="0.1181102362204724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rightToLeft="1" zoomScalePageLayoutView="0" workbookViewId="0" topLeftCell="A1">
      <selection activeCell="M1" sqref="A1:M11"/>
    </sheetView>
  </sheetViews>
  <sheetFormatPr defaultColWidth="9.140625" defaultRowHeight="15"/>
  <cols>
    <col min="1" max="1" width="17.8515625" style="0" customWidth="1"/>
    <col min="2" max="2" width="10.57421875" style="0" customWidth="1"/>
    <col min="3" max="3" width="11.421875" style="0" customWidth="1"/>
  </cols>
  <sheetData>
    <row r="1" spans="1:13" ht="20.25">
      <c r="A1" s="214" t="s">
        <v>1</v>
      </c>
      <c r="B1" s="215"/>
      <c r="C1" s="216"/>
      <c r="D1" s="217" t="s">
        <v>2</v>
      </c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0.25">
      <c r="A2" s="85" t="s">
        <v>6</v>
      </c>
      <c r="B2" s="201" t="s">
        <v>7</v>
      </c>
      <c r="C2" s="202"/>
      <c r="D2" s="203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1" thickBot="1">
      <c r="A3" s="87" t="s">
        <v>22</v>
      </c>
      <c r="B3" s="86" t="s">
        <v>6</v>
      </c>
      <c r="C3" s="88" t="s">
        <v>23</v>
      </c>
      <c r="D3" s="204"/>
      <c r="E3" s="108"/>
      <c r="F3" s="108"/>
      <c r="G3" s="108"/>
      <c r="H3" s="108"/>
      <c r="I3" s="108"/>
      <c r="J3" s="108"/>
      <c r="K3" s="148" t="s">
        <v>72</v>
      </c>
      <c r="L3" s="149" t="s">
        <v>73</v>
      </c>
      <c r="M3" s="150" t="s">
        <v>74</v>
      </c>
    </row>
    <row r="4" spans="1:13" ht="21" thickTop="1">
      <c r="A4" s="91" t="s">
        <v>26</v>
      </c>
      <c r="B4" s="92" t="s">
        <v>27</v>
      </c>
      <c r="C4" s="92" t="s">
        <v>28</v>
      </c>
      <c r="D4" s="93">
        <v>836</v>
      </c>
      <c r="E4" s="183" t="s">
        <v>57</v>
      </c>
      <c r="F4" s="184"/>
      <c r="G4" s="184"/>
      <c r="H4" s="184"/>
      <c r="I4" s="184"/>
      <c r="J4" s="185"/>
      <c r="K4" s="138">
        <v>651</v>
      </c>
      <c r="L4" s="139">
        <v>48</v>
      </c>
      <c r="M4" s="140">
        <f>SUM(K4:L4)</f>
        <v>699</v>
      </c>
    </row>
    <row r="5" spans="1:13" ht="20.25">
      <c r="A5" s="91" t="s">
        <v>29</v>
      </c>
      <c r="B5" s="92" t="s">
        <v>30</v>
      </c>
      <c r="C5" s="92" t="s">
        <v>31</v>
      </c>
      <c r="D5" s="93">
        <v>772</v>
      </c>
      <c r="E5" s="183" t="s">
        <v>58</v>
      </c>
      <c r="F5" s="184"/>
      <c r="G5" s="184"/>
      <c r="H5" s="184"/>
      <c r="I5" s="184"/>
      <c r="J5" s="185"/>
      <c r="K5" s="141">
        <v>630</v>
      </c>
      <c r="L5" s="142">
        <v>50</v>
      </c>
      <c r="M5" s="143">
        <f aca="true" t="shared" si="0" ref="M5:M11">SUM(K5:L5)</f>
        <v>680</v>
      </c>
    </row>
    <row r="6" spans="1:13" ht="20.25">
      <c r="A6" s="91" t="s">
        <v>35</v>
      </c>
      <c r="B6" s="92" t="s">
        <v>32</v>
      </c>
      <c r="C6" s="92" t="s">
        <v>33</v>
      </c>
      <c r="D6" s="93">
        <v>737</v>
      </c>
      <c r="E6" s="183" t="s">
        <v>59</v>
      </c>
      <c r="F6" s="184"/>
      <c r="G6" s="184"/>
      <c r="H6" s="184"/>
      <c r="I6" s="184"/>
      <c r="J6" s="185"/>
      <c r="K6" s="141">
        <v>524</v>
      </c>
      <c r="L6" s="142">
        <v>44</v>
      </c>
      <c r="M6" s="143">
        <f t="shared" si="0"/>
        <v>568</v>
      </c>
    </row>
    <row r="7" spans="1:13" ht="20.25">
      <c r="A7" s="91" t="s">
        <v>61</v>
      </c>
      <c r="B7" s="92" t="s">
        <v>48</v>
      </c>
      <c r="C7" s="92" t="s">
        <v>33</v>
      </c>
      <c r="D7" s="93">
        <v>565</v>
      </c>
      <c r="E7" s="183" t="s">
        <v>66</v>
      </c>
      <c r="F7" s="184"/>
      <c r="G7" s="184"/>
      <c r="H7" s="184"/>
      <c r="I7" s="184"/>
      <c r="J7" s="185"/>
      <c r="K7" s="141">
        <v>45</v>
      </c>
      <c r="L7" s="142">
        <v>0</v>
      </c>
      <c r="M7" s="143">
        <f t="shared" si="0"/>
        <v>45</v>
      </c>
    </row>
    <row r="8" spans="1:13" ht="21" thickBot="1">
      <c r="A8" s="91" t="s">
        <v>60</v>
      </c>
      <c r="B8" s="92" t="s">
        <v>49</v>
      </c>
      <c r="C8" s="92" t="s">
        <v>50</v>
      </c>
      <c r="D8" s="93">
        <v>501</v>
      </c>
      <c r="E8" s="233" t="s">
        <v>59</v>
      </c>
      <c r="F8" s="234"/>
      <c r="G8" s="234"/>
      <c r="H8" s="234"/>
      <c r="I8" s="234"/>
      <c r="J8" s="235"/>
      <c r="K8" s="144">
        <v>10</v>
      </c>
      <c r="L8" s="145">
        <v>3</v>
      </c>
      <c r="M8" s="146">
        <f t="shared" si="0"/>
        <v>13</v>
      </c>
    </row>
    <row r="9" spans="1:13" ht="21" thickTop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47"/>
      <c r="L9" s="147"/>
      <c r="M9" s="147"/>
    </row>
    <row r="10" spans="1:13" ht="20.25">
      <c r="A10" s="91" t="s">
        <v>63</v>
      </c>
      <c r="B10" s="92" t="s">
        <v>49</v>
      </c>
      <c r="C10" s="92" t="s">
        <v>53</v>
      </c>
      <c r="D10" s="93">
        <v>357</v>
      </c>
      <c r="E10" s="183" t="s">
        <v>59</v>
      </c>
      <c r="F10" s="184"/>
      <c r="G10" s="184"/>
      <c r="H10" s="184"/>
      <c r="I10" s="184"/>
      <c r="J10" s="185"/>
      <c r="K10" s="141">
        <v>26</v>
      </c>
      <c r="L10" s="142">
        <v>1</v>
      </c>
      <c r="M10" s="143">
        <f t="shared" si="0"/>
        <v>27</v>
      </c>
    </row>
    <row r="11" spans="1:13" ht="21" thickBot="1">
      <c r="A11" s="111" t="s">
        <v>62</v>
      </c>
      <c r="B11" s="112" t="s">
        <v>64</v>
      </c>
      <c r="C11" s="112" t="s">
        <v>65</v>
      </c>
      <c r="D11" s="113">
        <v>334</v>
      </c>
      <c r="E11" s="132" t="s">
        <v>57</v>
      </c>
      <c r="F11" s="133"/>
      <c r="G11" s="133"/>
      <c r="H11" s="133"/>
      <c r="I11" s="133"/>
      <c r="J11" s="134"/>
      <c r="K11" s="144">
        <v>6</v>
      </c>
      <c r="L11" s="145">
        <v>0</v>
      </c>
      <c r="M11" s="146">
        <f t="shared" si="0"/>
        <v>6</v>
      </c>
    </row>
    <row r="12" ht="15" thickTop="1"/>
  </sheetData>
  <sheetProtection/>
  <mergeCells count="9">
    <mergeCell ref="E7:J7"/>
    <mergeCell ref="E8:J8"/>
    <mergeCell ref="E10:J10"/>
    <mergeCell ref="A1:C1"/>
    <mergeCell ref="D1:D3"/>
    <mergeCell ref="B2:C2"/>
    <mergeCell ref="E4:J4"/>
    <mergeCell ref="E5:J5"/>
    <mergeCell ref="E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yoel</dc:creator>
  <cp:keywords/>
  <dc:description/>
  <cp:lastModifiedBy>amir shifman</cp:lastModifiedBy>
  <cp:lastPrinted>2013-12-05T05:54:28Z</cp:lastPrinted>
  <dcterms:created xsi:type="dcterms:W3CDTF">2013-07-08T12:11:56Z</dcterms:created>
  <dcterms:modified xsi:type="dcterms:W3CDTF">2014-01-15T09:06:38Z</dcterms:modified>
  <cp:category/>
  <cp:version/>
  <cp:contentType/>
  <cp:contentStatus/>
</cp:coreProperties>
</file>